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90" windowHeight="6225" activeTab="0"/>
  </bookViews>
  <sheets>
    <sheet name="Лист5" sheetId="1" r:id="rId1"/>
    <sheet name="Лист1" sheetId="2" r:id="rId2"/>
    <sheet name="Лист2" sheetId="3" r:id="rId3"/>
    <sheet name="Лист4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<sst xmlns="http://schemas.openxmlformats.org/spreadsheetml/2006/main" count="213" uniqueCount="112">
  <si>
    <t>Приложение №</t>
  </si>
  <si>
    <t>Контрольная ведомость</t>
  </si>
  <si>
    <t>месяц</t>
  </si>
  <si>
    <t>Верхотурцев С.Н</t>
  </si>
  <si>
    <t>т.№ 4002</t>
  </si>
  <si>
    <t>Щучев С.Ш.</t>
  </si>
  <si>
    <t>т.№ 4018</t>
  </si>
  <si>
    <t>Воробьев В.А.</t>
  </si>
  <si>
    <t>т.№ 4050</t>
  </si>
  <si>
    <t>Мезенцев С.В.</t>
  </si>
  <si>
    <t>т.№ 4052</t>
  </si>
  <si>
    <t>ж/о</t>
  </si>
  <si>
    <t>вед.</t>
  </si>
  <si>
    <t>откл.</t>
  </si>
  <si>
    <t>-</t>
  </si>
  <si>
    <t>Гатауллин Л.Х.</t>
  </si>
  <si>
    <t>т.№ 4075</t>
  </si>
  <si>
    <t>Чусовитин С.П.</t>
  </si>
  <si>
    <t>т.№ 4090</t>
  </si>
  <si>
    <t>Марказашвилли Ш.И.</t>
  </si>
  <si>
    <t>т.№ 4092</t>
  </si>
  <si>
    <t>ФОМС</t>
  </si>
  <si>
    <t>К-т сч69-3</t>
  </si>
  <si>
    <t>отклонен</t>
  </si>
  <si>
    <t>сч 69-3</t>
  </si>
  <si>
    <t>сч 69-2</t>
  </si>
  <si>
    <t>ПФ</t>
  </si>
  <si>
    <t>К-т сч69-2</t>
  </si>
  <si>
    <t>сч 69-1</t>
  </si>
  <si>
    <t>К-т сч69-1</t>
  </si>
  <si>
    <t>сч 69-4</t>
  </si>
  <si>
    <t>ФЗ</t>
  </si>
  <si>
    <t>К-т сч69-4</t>
  </si>
  <si>
    <t>по отчету</t>
  </si>
  <si>
    <t>гл.книга</t>
  </si>
  <si>
    <t>КОНРОЛЬНАЯ ВЕДОМОСТЬ</t>
  </si>
  <si>
    <t>1999 г.</t>
  </si>
  <si>
    <t>ФСС</t>
  </si>
  <si>
    <t>Д-т</t>
  </si>
  <si>
    <t>сч20-1</t>
  </si>
  <si>
    <t>сч25-1</t>
  </si>
  <si>
    <t>сч26-1</t>
  </si>
  <si>
    <t>сч29</t>
  </si>
  <si>
    <t>сч31</t>
  </si>
  <si>
    <t>сч50</t>
  </si>
  <si>
    <t>сч66-2</t>
  </si>
  <si>
    <t>сч69-1</t>
  </si>
  <si>
    <t>сч71-2</t>
  </si>
  <si>
    <t>сч76-3</t>
  </si>
  <si>
    <t>сч88-5</t>
  </si>
  <si>
    <t>сч08</t>
  </si>
  <si>
    <t>сч73-2</t>
  </si>
  <si>
    <t>К-т сч70</t>
  </si>
  <si>
    <t xml:space="preserve">начислено </t>
  </si>
  <si>
    <t>свод з\пл</t>
  </si>
  <si>
    <t>отклон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</si>
  <si>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</si>
  <si>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</si>
  <si>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</si>
  <si>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</si>
  <si>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</si>
  <si>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</si>
  <si>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</si>
  <si>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</si>
  <si>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</si>
  <si>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</si>
  <si>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</si>
  <si>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</si>
  <si>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сч 44</t>
  </si>
  <si>
    <t>сч 88-1</t>
  </si>
  <si>
    <t>КОНТРОЛЬНАЯ      ВЕДОМОСТЬ</t>
  </si>
  <si>
    <t>откл</t>
  </si>
  <si>
    <t>Подарки в дебет 88-5</t>
  </si>
  <si>
    <t>Бехтемиров К.Д.</t>
  </si>
  <si>
    <t>Козлов В.С.</t>
  </si>
  <si>
    <t>Осипова Т.Н.</t>
  </si>
  <si>
    <t>ИТОГО:</t>
  </si>
  <si>
    <t>Август</t>
  </si>
  <si>
    <t>Прожасов В.Д.</t>
  </si>
  <si>
    <t>Борисевич А.В.</t>
  </si>
  <si>
    <t>Капер А.И.</t>
  </si>
  <si>
    <t>Логин А.И.</t>
  </si>
  <si>
    <t>Черафисов И.Э.</t>
  </si>
  <si>
    <t>Тарасенков В.И.</t>
  </si>
  <si>
    <t>Крупинина Л.С.</t>
  </si>
  <si>
    <t>Иванова Л.М.</t>
  </si>
  <si>
    <t>Зисман А.Л.</t>
  </si>
  <si>
    <t>Октябрь</t>
  </si>
  <si>
    <t>Курков Ю.М.</t>
  </si>
  <si>
    <t>Ноябрь</t>
  </si>
  <si>
    <t>Исупов В.В.</t>
  </si>
  <si>
    <t>Заматырие Ю.И.</t>
  </si>
  <si>
    <t>Декабрь</t>
  </si>
  <si>
    <t>Сухова В.А.</t>
  </si>
  <si>
    <t>Никулина А.Д.</t>
  </si>
  <si>
    <t>Запарин В.М.</t>
  </si>
  <si>
    <t>Никулина Н.В.</t>
  </si>
  <si>
    <t>Золотарева О.В.</t>
  </si>
  <si>
    <t>Степаненко Т.И.</t>
  </si>
  <si>
    <t>Лапин В.В.</t>
  </si>
  <si>
    <t>Дукардт Н.А.</t>
  </si>
  <si>
    <t>Июль</t>
  </si>
  <si>
    <t xml:space="preserve">Сентябрь </t>
  </si>
  <si>
    <t>Гильнич А.С.</t>
  </si>
  <si>
    <t>Бузуев А.И.</t>
  </si>
  <si>
    <t>Филипова Т.М.</t>
  </si>
  <si>
    <t>Крайнова Н.В.</t>
  </si>
  <si>
    <t>Бондаренко Л.Е.</t>
  </si>
  <si>
    <t>Долгов А.Ю.</t>
  </si>
  <si>
    <t>Мейзингер Л.В.</t>
  </si>
  <si>
    <t>Сухих О.В.</t>
  </si>
  <si>
    <t>отклон.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</si>
</sst>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">
    <font>
      <sz val="10"/>
      <name val="Arial Cyr"/>
      <family val="0"/>
    </font>
    <font>
      <sz val="11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16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2" fontId="4" fillId="0" borderId="9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8" max="8" width="11.875" style="0" customWidth="1"/>
    <col min="9" max="9" width="10.25390625" style="0" customWidth="1"/>
    <col min="10" max="10" width="9.875" style="0" customWidth="1"/>
  </cols>
  <sheetData/>
  <printOptions/>
  <pageMargins left="0.75" right="0.75" top="1" bottom="1" header="0.5" footer="0.5"/>
  <pageSetup horizontalDpi="240" verticalDpi="2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4">
      <selection activeCell="C10" sqref="C10"/>
    </sheetView>
  </sheetViews>
  <sheetFormatPr defaultColWidth="9.00390625" defaultRowHeight="12.75"/>
  <cols>
    <col min="1" max="1" width="5.875" style="0" customWidth="1"/>
    <col min="2" max="2" width="18.125" style="0" customWidth="1"/>
    <col min="3" max="3" width="18.25390625" style="0" customWidth="1"/>
    <col min="4" max="4" width="17.75390625" style="0" customWidth="1"/>
    <col min="5" max="5" width="18.25390625" style="0" customWidth="1"/>
    <col min="6" max="6" width="3.125" style="0" customWidth="1"/>
  </cols>
  <sheetData>
    <row r="1" ht="14.25">
      <c r="E1" s="1" t="s">
        <v>0</v>
      </c>
    </row>
    <row r="3" spans="4:5" ht="14.25" customHeight="1">
      <c r="D3" s="33" t="s">
        <v>1</v>
      </c>
      <c r="E3" s="33"/>
    </row>
    <row r="4" ht="0.75" customHeight="1"/>
    <row r="5" spans="1:6" ht="16.5" customHeight="1">
      <c r="A5" s="3" t="s">
        <v>2</v>
      </c>
      <c r="B5" s="8" t="s">
        <v>3</v>
      </c>
      <c r="C5" s="3" t="s">
        <v>5</v>
      </c>
      <c r="D5" s="8" t="s">
        <v>7</v>
      </c>
      <c r="E5" s="3" t="s">
        <v>9</v>
      </c>
      <c r="F5" s="9"/>
    </row>
    <row r="6" spans="1:6" ht="12.75">
      <c r="A6" s="10"/>
      <c r="B6" s="4" t="s">
        <v>4</v>
      </c>
      <c r="C6" s="10" t="s">
        <v>6</v>
      </c>
      <c r="D6" s="4" t="s">
        <v>8</v>
      </c>
      <c r="E6" s="10" t="s">
        <v>10</v>
      </c>
      <c r="F6" s="6"/>
    </row>
    <row r="7" spans="1:6" ht="12.75">
      <c r="A7" s="2">
        <v>1</v>
      </c>
      <c r="B7" s="2">
        <v>391</v>
      </c>
      <c r="C7" s="2">
        <v>288</v>
      </c>
      <c r="D7" s="2">
        <v>182</v>
      </c>
      <c r="E7" s="2">
        <v>550.99</v>
      </c>
      <c r="F7" s="2">
        <v>1</v>
      </c>
    </row>
    <row r="8" spans="1:6" ht="12.75">
      <c r="A8" s="2">
        <v>2</v>
      </c>
      <c r="B8" s="2">
        <v>145</v>
      </c>
      <c r="C8" s="2">
        <v>493</v>
      </c>
      <c r="D8" s="2">
        <v>184</v>
      </c>
      <c r="E8" s="2">
        <v>375.39</v>
      </c>
      <c r="F8" s="2">
        <v>2</v>
      </c>
    </row>
    <row r="9" spans="1:6" ht="12.75">
      <c r="A9" s="2">
        <v>3</v>
      </c>
      <c r="B9" s="2">
        <v>316</v>
      </c>
      <c r="C9" s="2">
        <v>122</v>
      </c>
      <c r="D9" s="2">
        <v>99</v>
      </c>
      <c r="E9" s="2">
        <v>1020.12</v>
      </c>
      <c r="F9" s="2">
        <v>3</v>
      </c>
    </row>
    <row r="10" spans="1:6" ht="12.75">
      <c r="A10" s="2">
        <v>4</v>
      </c>
      <c r="B10" s="2">
        <v>482.8</v>
      </c>
      <c r="C10" s="2">
        <v>861</v>
      </c>
      <c r="D10" s="2">
        <v>521</v>
      </c>
      <c r="E10" s="2">
        <v>1127.12</v>
      </c>
      <c r="F10" s="2">
        <v>4</v>
      </c>
    </row>
    <row r="11" spans="1:6" ht="12.75">
      <c r="A11" s="2">
        <v>5</v>
      </c>
      <c r="B11" s="2">
        <v>185</v>
      </c>
      <c r="C11" s="2">
        <v>390</v>
      </c>
      <c r="D11" s="2">
        <v>337</v>
      </c>
      <c r="E11" s="2" t="s">
        <v>14</v>
      </c>
      <c r="F11" s="2">
        <v>5</v>
      </c>
    </row>
    <row r="12" spans="1:6" ht="12.75">
      <c r="A12" s="2">
        <v>6</v>
      </c>
      <c r="B12" s="2">
        <v>275</v>
      </c>
      <c r="C12" s="2">
        <v>674</v>
      </c>
      <c r="D12" s="2">
        <v>261</v>
      </c>
      <c r="E12" s="2" t="s">
        <v>14</v>
      </c>
      <c r="F12" s="2">
        <v>6</v>
      </c>
    </row>
    <row r="13" spans="1:6" ht="12.75">
      <c r="A13" s="2">
        <v>7</v>
      </c>
      <c r="B13" s="2">
        <v>205</v>
      </c>
      <c r="C13" s="2" t="s">
        <v>14</v>
      </c>
      <c r="D13" s="2">
        <v>24</v>
      </c>
      <c r="E13" s="2">
        <v>191</v>
      </c>
      <c r="F13" s="2">
        <v>7</v>
      </c>
    </row>
    <row r="14" spans="1:6" ht="12.75">
      <c r="A14" s="2">
        <v>8</v>
      </c>
      <c r="B14" s="2">
        <v>280</v>
      </c>
      <c r="C14" s="2">
        <v>423</v>
      </c>
      <c r="D14" s="2">
        <v>289</v>
      </c>
      <c r="E14" s="2" t="s">
        <v>14</v>
      </c>
      <c r="F14" s="2">
        <v>8</v>
      </c>
    </row>
    <row r="15" spans="1:6" ht="12.75">
      <c r="A15" s="2" t="s">
        <v>11</v>
      </c>
      <c r="B15" s="2">
        <v>2279.8</v>
      </c>
      <c r="C15" s="2">
        <v>3251</v>
      </c>
      <c r="D15" s="2">
        <v>1897</v>
      </c>
      <c r="E15" s="2">
        <v>3264.62</v>
      </c>
      <c r="F15" s="2">
        <v>9</v>
      </c>
    </row>
    <row r="16" spans="1:6" ht="12.75">
      <c r="A16" s="2" t="s">
        <v>12</v>
      </c>
      <c r="B16" s="2">
        <v>890.55</v>
      </c>
      <c r="C16" s="2">
        <v>1107.34</v>
      </c>
      <c r="D16" s="2">
        <v>389</v>
      </c>
      <c r="E16" s="2">
        <v>948.8</v>
      </c>
      <c r="F16" s="2">
        <v>0</v>
      </c>
    </row>
    <row r="17" spans="1:6" ht="12.75">
      <c r="A17" s="2" t="s">
        <v>13</v>
      </c>
      <c r="B17" s="2">
        <v>1389.25</v>
      </c>
      <c r="C17" s="2">
        <v>2143.66</v>
      </c>
      <c r="D17" s="2">
        <v>1508</v>
      </c>
      <c r="E17" s="2">
        <v>2315.82</v>
      </c>
      <c r="F17" s="2">
        <v>1</v>
      </c>
    </row>
    <row r="18" spans="1:6" ht="12.75">
      <c r="A18" s="2"/>
      <c r="B18" s="2"/>
      <c r="C18" s="2"/>
      <c r="D18" s="2"/>
      <c r="E18" s="2"/>
      <c r="F18" s="2">
        <v>2</v>
      </c>
    </row>
    <row r="19" spans="1:6" ht="12.75">
      <c r="A19" s="7" t="s">
        <v>2</v>
      </c>
      <c r="B19" s="3" t="s">
        <v>15</v>
      </c>
      <c r="C19" s="8" t="s">
        <v>17</v>
      </c>
      <c r="D19" s="3" t="s">
        <v>19</v>
      </c>
      <c r="E19" s="8"/>
      <c r="F19" s="3">
        <v>3</v>
      </c>
    </row>
    <row r="20" spans="1:6" ht="12.75">
      <c r="A20" s="5"/>
      <c r="B20" s="10" t="s">
        <v>16</v>
      </c>
      <c r="C20" s="4" t="s">
        <v>18</v>
      </c>
      <c r="D20" s="10" t="s">
        <v>20</v>
      </c>
      <c r="E20" s="4"/>
      <c r="F20" s="10">
        <v>4</v>
      </c>
    </row>
    <row r="21" spans="1:6" ht="12.75">
      <c r="A21" s="2">
        <v>1</v>
      </c>
      <c r="B21" s="2">
        <v>71</v>
      </c>
      <c r="C21" s="2">
        <v>254.45</v>
      </c>
      <c r="D21" s="2">
        <v>412</v>
      </c>
      <c r="E21" s="2"/>
      <c r="F21" s="2">
        <v>5</v>
      </c>
    </row>
    <row r="22" spans="1:6" ht="12.75">
      <c r="A22" s="2">
        <v>2</v>
      </c>
      <c r="B22" s="2">
        <v>417</v>
      </c>
      <c r="C22" s="2">
        <v>207</v>
      </c>
      <c r="D22" s="2">
        <v>249</v>
      </c>
      <c r="E22" s="2"/>
      <c r="F22" s="2">
        <v>6</v>
      </c>
    </row>
    <row r="23" spans="1:6" ht="12.75">
      <c r="A23" s="2">
        <v>3</v>
      </c>
      <c r="B23" s="2">
        <v>115</v>
      </c>
      <c r="C23" s="2">
        <v>206</v>
      </c>
      <c r="D23" s="2">
        <v>210</v>
      </c>
      <c r="E23" s="2"/>
      <c r="F23" s="2">
        <v>7</v>
      </c>
    </row>
    <row r="24" spans="1:6" ht="12.75">
      <c r="A24" s="2">
        <v>4</v>
      </c>
      <c r="B24" s="2">
        <v>317.76</v>
      </c>
      <c r="C24" s="2">
        <v>227</v>
      </c>
      <c r="D24" s="2">
        <v>219</v>
      </c>
      <c r="E24" s="2"/>
      <c r="F24" s="2">
        <v>8</v>
      </c>
    </row>
    <row r="25" spans="1:6" ht="12.75">
      <c r="A25" s="2">
        <v>5</v>
      </c>
      <c r="B25" s="2">
        <v>318.4</v>
      </c>
      <c r="C25" s="2">
        <v>301</v>
      </c>
      <c r="D25" s="2">
        <v>753</v>
      </c>
      <c r="E25" s="2"/>
      <c r="F25" s="2">
        <v>9</v>
      </c>
    </row>
    <row r="26" spans="1:6" ht="12.75">
      <c r="A26" s="2">
        <v>6</v>
      </c>
      <c r="B26" s="2">
        <v>660</v>
      </c>
      <c r="C26" s="2">
        <v>275</v>
      </c>
      <c r="D26" s="2">
        <v>399</v>
      </c>
      <c r="E26" s="2"/>
      <c r="F26" s="2">
        <v>0</v>
      </c>
    </row>
    <row r="27" spans="1:6" ht="12.75">
      <c r="A27" s="2">
        <v>7</v>
      </c>
      <c r="B27" s="2">
        <v>250</v>
      </c>
      <c r="C27" s="2">
        <v>1349</v>
      </c>
      <c r="D27" s="2">
        <v>458</v>
      </c>
      <c r="E27" s="2"/>
      <c r="F27" s="2">
        <v>1</v>
      </c>
    </row>
    <row r="28" spans="1:6" ht="12.75">
      <c r="A28" s="2">
        <v>8</v>
      </c>
      <c r="B28" s="2">
        <v>745</v>
      </c>
      <c r="C28" s="2">
        <v>770</v>
      </c>
      <c r="D28" s="2">
        <v>274</v>
      </c>
      <c r="E28" s="2"/>
      <c r="F28" s="2">
        <v>2</v>
      </c>
    </row>
    <row r="29" spans="1:6" ht="12.75">
      <c r="A29" s="2" t="s">
        <v>11</v>
      </c>
      <c r="B29" s="2">
        <v>2894.16</v>
      </c>
      <c r="C29" s="2">
        <v>3589.45</v>
      </c>
      <c r="D29" s="2">
        <v>2974</v>
      </c>
      <c r="E29" s="2"/>
      <c r="F29" s="2">
        <v>3</v>
      </c>
    </row>
    <row r="30" spans="1:6" ht="12.75">
      <c r="A30" s="2" t="s">
        <v>12</v>
      </c>
      <c r="B30" s="2">
        <v>1161.91</v>
      </c>
      <c r="C30" s="2">
        <v>685.45</v>
      </c>
      <c r="D30" s="2">
        <v>583</v>
      </c>
      <c r="E30" s="2"/>
      <c r="F30" s="2">
        <v>4</v>
      </c>
    </row>
    <row r="31" spans="1:6" ht="12.75">
      <c r="A31" s="2" t="s">
        <v>13</v>
      </c>
      <c r="B31" s="2">
        <v>1732.25</v>
      </c>
      <c r="C31" s="2">
        <v>2904</v>
      </c>
      <c r="D31" s="2">
        <v>2397</v>
      </c>
      <c r="E31" s="2"/>
      <c r="F31" s="2">
        <v>5</v>
      </c>
    </row>
  </sheetData>
  <mergeCells count="1">
    <mergeCell ref="D3:E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5">
      <selection activeCell="E6" sqref="E6"/>
    </sheetView>
  </sheetViews>
  <sheetFormatPr defaultColWidth="9.00390625" defaultRowHeight="12.75"/>
  <cols>
    <col min="1" max="1" width="3.875" style="0" customWidth="1"/>
    <col min="2" max="3" width="6.25390625" style="0" customWidth="1"/>
    <col min="4" max="4" width="6.125" style="0" customWidth="1"/>
    <col min="5" max="5" width="6.875" style="0" customWidth="1"/>
    <col min="6" max="6" width="7.00390625" style="0" customWidth="1"/>
    <col min="7" max="7" width="5.375" style="0" customWidth="1"/>
    <col min="8" max="9" width="6.25390625" style="0" customWidth="1"/>
    <col min="10" max="10" width="6.125" style="0" customWidth="1"/>
    <col min="11" max="12" width="6.25390625" style="0" customWidth="1"/>
    <col min="13" max="13" width="4.875" style="0" customWidth="1"/>
  </cols>
  <sheetData>
    <row r="1" spans="1:11" ht="27.75" customHeight="1">
      <c r="A1" t="s">
        <v>35</v>
      </c>
      <c r="K1" t="s">
        <v>0</v>
      </c>
    </row>
    <row r="2" spans="1:13" ht="51" customHeight="1">
      <c r="A2" s="20"/>
      <c r="B2" s="20" t="s">
        <v>33</v>
      </c>
      <c r="C2" s="20" t="s">
        <v>34</v>
      </c>
      <c r="D2" s="20"/>
      <c r="E2" s="20" t="s">
        <v>33</v>
      </c>
      <c r="F2" s="20" t="s">
        <v>34</v>
      </c>
      <c r="G2" s="20"/>
      <c r="H2" s="20" t="s">
        <v>33</v>
      </c>
      <c r="I2" s="20" t="s">
        <v>34</v>
      </c>
      <c r="J2" s="20"/>
      <c r="K2" s="20" t="s">
        <v>33</v>
      </c>
      <c r="L2" s="20" t="s">
        <v>34</v>
      </c>
      <c r="M2" s="20"/>
    </row>
    <row r="3" spans="1:13" ht="12.75">
      <c r="A3" s="24" t="s">
        <v>2</v>
      </c>
      <c r="B3" s="25" t="s">
        <v>24</v>
      </c>
      <c r="C3" s="26" t="s">
        <v>22</v>
      </c>
      <c r="D3" s="25" t="s">
        <v>23</v>
      </c>
      <c r="E3" s="25" t="s">
        <v>25</v>
      </c>
      <c r="F3" s="26" t="s">
        <v>27</v>
      </c>
      <c r="G3" s="25" t="s">
        <v>23</v>
      </c>
      <c r="H3" s="25" t="s">
        <v>28</v>
      </c>
      <c r="I3" s="26" t="s">
        <v>29</v>
      </c>
      <c r="J3" s="25" t="s">
        <v>23</v>
      </c>
      <c r="K3" s="25" t="s">
        <v>30</v>
      </c>
      <c r="L3" s="26" t="s">
        <v>32</v>
      </c>
      <c r="M3" s="25" t="s">
        <v>111</v>
      </c>
    </row>
    <row r="4" spans="1:13" ht="12.75">
      <c r="A4" s="27"/>
      <c r="B4" s="28" t="s">
        <v>21</v>
      </c>
      <c r="C4" s="29"/>
      <c r="D4" s="28"/>
      <c r="E4" s="29" t="s">
        <v>26</v>
      </c>
      <c r="F4" s="28"/>
      <c r="G4" s="29"/>
      <c r="H4" s="28" t="s">
        <v>37</v>
      </c>
      <c r="I4" s="29"/>
      <c r="J4" s="28"/>
      <c r="K4" s="29" t="s">
        <v>31</v>
      </c>
      <c r="L4" s="28"/>
      <c r="M4" s="30"/>
    </row>
    <row r="5" spans="1:13" ht="12.75">
      <c r="A5" s="28">
        <v>1</v>
      </c>
      <c r="B5" s="31">
        <v>1939.45</v>
      </c>
      <c r="C5" s="31">
        <v>34910.06</v>
      </c>
      <c r="D5" s="31"/>
      <c r="E5" s="31">
        <v>281220</v>
      </c>
      <c r="F5" s="31">
        <v>281243.57</v>
      </c>
      <c r="G5" s="31"/>
      <c r="H5" s="31">
        <v>52365</v>
      </c>
      <c r="I5" s="31">
        <v>52365.07</v>
      </c>
      <c r="J5" s="31"/>
      <c r="K5" s="31">
        <v>14546</v>
      </c>
      <c r="L5" s="31">
        <v>14545.85</v>
      </c>
      <c r="M5" s="31"/>
    </row>
    <row r="6" spans="1:13" ht="12.75">
      <c r="A6" s="32"/>
      <c r="B6" s="21">
        <v>32970.62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2.75">
      <c r="A7" s="32">
        <v>2</v>
      </c>
      <c r="B7" s="21">
        <v>2202.12</v>
      </c>
      <c r="C7" s="21">
        <v>0</v>
      </c>
      <c r="D7" s="21"/>
      <c r="E7" s="21">
        <v>319307</v>
      </c>
      <c r="F7" s="21">
        <v>11010.65</v>
      </c>
      <c r="G7" s="21"/>
      <c r="H7" s="21">
        <v>59457</v>
      </c>
      <c r="I7" s="21">
        <v>0</v>
      </c>
      <c r="J7" s="21"/>
      <c r="K7" s="21">
        <v>16516</v>
      </c>
      <c r="L7" s="21">
        <v>0</v>
      </c>
      <c r="M7" s="21"/>
    </row>
    <row r="8" spans="1:13" ht="12.75">
      <c r="A8" s="32"/>
      <c r="B8" s="21">
        <v>37436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>
      <c r="A9" s="32">
        <v>3</v>
      </c>
      <c r="B9" s="21">
        <v>2285.99</v>
      </c>
      <c r="C9" s="21">
        <v>41147.89</v>
      </c>
      <c r="D9" s="21"/>
      <c r="E9" s="21">
        <v>331469</v>
      </c>
      <c r="F9" s="21">
        <v>331469.18</v>
      </c>
      <c r="G9" s="21"/>
      <c r="H9" s="21">
        <v>61723</v>
      </c>
      <c r="I9" s="21">
        <v>61721.84</v>
      </c>
      <c r="J9" s="21"/>
      <c r="K9" s="21">
        <v>17145</v>
      </c>
      <c r="L9" s="21">
        <v>17144.95</v>
      </c>
      <c r="M9" s="21"/>
    </row>
    <row r="10" spans="1:13" ht="12.75">
      <c r="A10" s="32"/>
      <c r="B10" s="21">
        <v>38861.9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>
      <c r="A11" s="32">
        <v>4</v>
      </c>
      <c r="B11" s="21">
        <v>2663.22</v>
      </c>
      <c r="C11" s="21">
        <v>87576.03</v>
      </c>
      <c r="D11" s="21"/>
      <c r="E11" s="21">
        <v>384755</v>
      </c>
      <c r="F11" s="21">
        <v>694462.85</v>
      </c>
      <c r="G11" s="21"/>
      <c r="H11" s="21">
        <v>71907</v>
      </c>
      <c r="I11" s="21">
        <v>131364.05</v>
      </c>
      <c r="J11" s="21"/>
      <c r="K11" s="21">
        <v>19974</v>
      </c>
      <c r="L11" s="21">
        <v>36490.01</v>
      </c>
      <c r="M11" s="21"/>
    </row>
    <row r="12" spans="1:13" ht="12.75">
      <c r="A12" s="32"/>
      <c r="B12" s="21">
        <v>45274.71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.75">
      <c r="A13" s="32">
        <v>5</v>
      </c>
      <c r="B13" s="21">
        <v>2674.26</v>
      </c>
      <c r="C13" s="21">
        <v>48136.75</v>
      </c>
      <c r="D13" s="21"/>
      <c r="E13" s="21">
        <v>387399</v>
      </c>
      <c r="F13" s="21">
        <v>387768.32</v>
      </c>
      <c r="G13" s="21"/>
      <c r="H13" s="21">
        <v>72212</v>
      </c>
      <c r="I13" s="21">
        <v>72205.12</v>
      </c>
      <c r="J13" s="21"/>
      <c r="K13" s="21">
        <v>20057</v>
      </c>
      <c r="L13" s="21">
        <v>20056.98</v>
      </c>
      <c r="M13" s="21"/>
    </row>
    <row r="14" spans="1:13" ht="12.75">
      <c r="A14" s="32"/>
      <c r="B14" s="21">
        <v>45462.49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.75">
      <c r="A15" s="32">
        <v>6</v>
      </c>
      <c r="B15" s="21">
        <v>2910.19</v>
      </c>
      <c r="C15" s="21">
        <v>52383.46</v>
      </c>
      <c r="D15" s="21"/>
      <c r="E15" s="21">
        <v>421619</v>
      </c>
      <c r="F15" s="21">
        <v>421619.61</v>
      </c>
      <c r="G15" s="21"/>
      <c r="H15" s="21">
        <v>78575</v>
      </c>
      <c r="I15" s="21">
        <v>78575.19</v>
      </c>
      <c r="J15" s="21"/>
      <c r="K15" s="21">
        <v>21826</v>
      </c>
      <c r="L15" s="21">
        <v>21826.44</v>
      </c>
      <c r="M15" s="21"/>
    </row>
    <row r="16" spans="1:13" ht="12.75">
      <c r="A16" s="32"/>
      <c r="B16" s="21">
        <v>49473.26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.75">
      <c r="A17" s="32">
        <v>7</v>
      </c>
      <c r="B17" s="21">
        <v>2738.61</v>
      </c>
      <c r="C17" s="21">
        <v>49049.95</v>
      </c>
      <c r="D17" s="21"/>
      <c r="E17" s="21">
        <v>396740</v>
      </c>
      <c r="F17" s="21">
        <v>394766.26</v>
      </c>
      <c r="G17" s="21"/>
      <c r="H17" s="21">
        <v>73575</v>
      </c>
      <c r="I17" s="21">
        <v>73574.93</v>
      </c>
      <c r="J17" s="21"/>
      <c r="K17" s="21">
        <v>20540</v>
      </c>
      <c r="L17" s="21">
        <v>20437.48</v>
      </c>
      <c r="M17" s="21"/>
    </row>
    <row r="18" spans="1:13" ht="12.75">
      <c r="A18" s="32"/>
      <c r="B18" s="21">
        <v>46556.37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>
      <c r="A19" s="32">
        <v>8</v>
      </c>
      <c r="B19" s="21">
        <v>3007.52</v>
      </c>
      <c r="C19" s="21">
        <v>54070.59</v>
      </c>
      <c r="D19" s="21"/>
      <c r="E19" s="21">
        <v>435716</v>
      </c>
      <c r="F19" s="21">
        <v>435193.4</v>
      </c>
      <c r="G19" s="21"/>
      <c r="H19" s="21">
        <v>81526</v>
      </c>
      <c r="I19" s="21">
        <v>81525.89</v>
      </c>
      <c r="J19" s="21"/>
      <c r="K19" s="21">
        <v>22556</v>
      </c>
      <c r="L19" s="21">
        <v>22529.41</v>
      </c>
      <c r="M19" s="21"/>
    </row>
    <row r="20" spans="1:13" ht="12.75">
      <c r="A20" s="32"/>
      <c r="B20" s="21">
        <v>51127.87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2.75">
      <c r="A21" s="32">
        <v>9</v>
      </c>
      <c r="B21" s="21">
        <v>2816.48</v>
      </c>
      <c r="C21" s="21">
        <v>50921.13</v>
      </c>
      <c r="D21" s="21"/>
      <c r="E21" s="21">
        <v>408005</v>
      </c>
      <c r="F21" s="21">
        <v>409751.45</v>
      </c>
      <c r="G21" s="21"/>
      <c r="H21" s="21">
        <v>76045</v>
      </c>
      <c r="I21" s="21">
        <v>121453.98</v>
      </c>
      <c r="J21" s="21"/>
      <c r="K21" s="21">
        <v>21124</v>
      </c>
      <c r="L21" s="21">
        <v>21217.14</v>
      </c>
      <c r="M21" s="21"/>
    </row>
    <row r="22" spans="1:13" ht="12.75">
      <c r="A22" s="32"/>
      <c r="B22" s="21">
        <v>47880.16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>
      <c r="A23" s="32">
        <v>10</v>
      </c>
      <c r="B23" s="21">
        <v>2893.37</v>
      </c>
      <c r="C23" s="21">
        <v>114187.93</v>
      </c>
      <c r="D23" s="21"/>
      <c r="E23" s="21">
        <v>419076</v>
      </c>
      <c r="F23" s="21">
        <v>420784.31</v>
      </c>
      <c r="G23" s="21"/>
      <c r="H23" s="21">
        <v>78121</v>
      </c>
      <c r="I23" s="21">
        <v>77821.85</v>
      </c>
      <c r="J23" s="21"/>
      <c r="K23" s="21">
        <v>21796</v>
      </c>
      <c r="L23" s="21">
        <v>21796.01</v>
      </c>
      <c r="M23" s="21"/>
    </row>
    <row r="24" spans="1:13" ht="12.75">
      <c r="A24" s="32"/>
      <c r="B24" s="21">
        <v>49187.32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32">
        <v>11</v>
      </c>
      <c r="B25" s="21">
        <v>2885.46</v>
      </c>
      <c r="C25" s="21">
        <v>52477.05</v>
      </c>
      <c r="D25" s="21"/>
      <c r="E25" s="21">
        <v>417823</v>
      </c>
      <c r="F25" s="21">
        <v>422391.76</v>
      </c>
      <c r="G25" s="21"/>
      <c r="H25" s="21">
        <v>77907</v>
      </c>
      <c r="I25" s="21">
        <v>88845.97</v>
      </c>
      <c r="J25" s="21"/>
      <c r="K25" s="21">
        <v>21865</v>
      </c>
      <c r="L25" s="21">
        <v>21865.44</v>
      </c>
      <c r="M25" s="21"/>
    </row>
    <row r="26" spans="1:13" ht="12.75">
      <c r="A26" s="32"/>
      <c r="B26" s="21">
        <v>49052.82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2.75">
      <c r="A27" s="32">
        <v>12</v>
      </c>
      <c r="B27" s="21">
        <v>3326.43</v>
      </c>
      <c r="C27" s="21">
        <v>59875.73</v>
      </c>
      <c r="D27" s="21"/>
      <c r="E27" s="21">
        <v>481801</v>
      </c>
      <c r="F27" s="21">
        <v>481801.46</v>
      </c>
      <c r="G27" s="21"/>
      <c r="H27" s="21">
        <v>89814</v>
      </c>
      <c r="I27" s="21">
        <v>89813.59</v>
      </c>
      <c r="J27" s="21"/>
      <c r="K27" s="21">
        <v>24948</v>
      </c>
      <c r="L27" s="21">
        <v>24948.22</v>
      </c>
      <c r="M27" s="21"/>
    </row>
    <row r="28" spans="1:13" ht="12.75">
      <c r="A28" s="32"/>
      <c r="B28" s="21">
        <v>56549.31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2.75">
      <c r="A29" s="32" t="s">
        <v>36</v>
      </c>
      <c r="B29" s="21">
        <f>SUM(B5:B28)</f>
        <v>582175.9299999999</v>
      </c>
      <c r="C29" s="21">
        <f>SUM(C5:C28)</f>
        <v>644736.5700000001</v>
      </c>
      <c r="D29" s="21">
        <f>B29-C29</f>
        <v>-62560.64000000013</v>
      </c>
      <c r="E29" s="21">
        <f>SUM(E5:E28)</f>
        <v>4684930</v>
      </c>
      <c r="F29" s="21">
        <f>SUM(F5:F28)</f>
        <v>4692262.82</v>
      </c>
      <c r="G29" s="21">
        <f>E29-F29</f>
        <v>-7332.820000000298</v>
      </c>
      <c r="H29" s="21">
        <f>SUM(H5:H28)</f>
        <v>873227</v>
      </c>
      <c r="I29" s="21">
        <f>SUM(I5:I28)</f>
        <v>929267.4799999999</v>
      </c>
      <c r="J29" s="21">
        <f>H29-I29</f>
        <v>-56040.479999999865</v>
      </c>
      <c r="K29" s="21">
        <f>SUM(K5:K28)</f>
        <v>242893</v>
      </c>
      <c r="L29" s="21">
        <f>SUM(L5:L28)</f>
        <v>242857.93000000002</v>
      </c>
      <c r="M29" s="21">
        <f>K29-L29</f>
        <v>35.06999999997788</v>
      </c>
    </row>
    <row r="30" spans="1:13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C22" sqref="C22"/>
    </sheetView>
  </sheetViews>
  <sheetFormatPr defaultColWidth="9.00390625" defaultRowHeight="12.75"/>
  <cols>
    <col min="1" max="1" width="16.75390625" style="0" customWidth="1"/>
  </cols>
  <sheetData>
    <row r="1" ht="12.75">
      <c r="D1" t="s">
        <v>0</v>
      </c>
    </row>
    <row r="2" ht="25.5" customHeight="1">
      <c r="A2" t="s">
        <v>72</v>
      </c>
    </row>
    <row r="4" spans="1:5" ht="13.5" customHeight="1">
      <c r="A4" t="s">
        <v>101</v>
      </c>
      <c r="D4" t="s">
        <v>87</v>
      </c>
      <c r="E4" s="22"/>
    </row>
    <row r="5" spans="1:5" ht="12.75">
      <c r="A5" t="s">
        <v>73</v>
      </c>
      <c r="B5" s="22">
        <v>484.31</v>
      </c>
      <c r="D5" t="s">
        <v>88</v>
      </c>
      <c r="E5" s="22">
        <v>724.74</v>
      </c>
    </row>
    <row r="6" spans="1:5" ht="12.75">
      <c r="A6" t="s">
        <v>74</v>
      </c>
      <c r="B6" s="22">
        <v>484.31</v>
      </c>
      <c r="D6" t="s">
        <v>76</v>
      </c>
      <c r="E6" s="22">
        <v>724.74</v>
      </c>
    </row>
    <row r="7" spans="1:5" ht="12.75">
      <c r="A7" t="s">
        <v>75</v>
      </c>
      <c r="B7" s="22">
        <v>484.31</v>
      </c>
      <c r="E7" s="22"/>
    </row>
    <row r="8" spans="1:5" ht="12.75">
      <c r="A8" t="s">
        <v>76</v>
      </c>
      <c r="B8" s="22">
        <f>SUM(B5:B7)</f>
        <v>1452.93</v>
      </c>
      <c r="D8" t="s">
        <v>89</v>
      </c>
      <c r="E8" s="22"/>
    </row>
    <row r="9" spans="2:5" ht="12.75">
      <c r="B9" s="22"/>
      <c r="D9" t="s">
        <v>90</v>
      </c>
      <c r="E9" s="22">
        <v>650</v>
      </c>
    </row>
    <row r="10" spans="1:5" ht="12.75">
      <c r="A10" t="s">
        <v>77</v>
      </c>
      <c r="B10" s="22"/>
      <c r="D10" t="s">
        <v>91</v>
      </c>
      <c r="E10" s="22">
        <v>650</v>
      </c>
    </row>
    <row r="11" spans="1:5" ht="12.75">
      <c r="A11" t="s">
        <v>78</v>
      </c>
      <c r="B11" s="22">
        <v>655</v>
      </c>
      <c r="D11" t="s">
        <v>76</v>
      </c>
      <c r="E11" s="22">
        <f>SUM(E9:E10)</f>
        <v>1300</v>
      </c>
    </row>
    <row r="12" spans="1:5" ht="12.75">
      <c r="A12" t="s">
        <v>79</v>
      </c>
      <c r="B12" s="22">
        <v>484.31</v>
      </c>
      <c r="E12" s="22"/>
    </row>
    <row r="13" spans="1:5" ht="12.75">
      <c r="A13" t="s">
        <v>80</v>
      </c>
      <c r="B13" s="22">
        <v>535.31</v>
      </c>
      <c r="D13" t="s">
        <v>92</v>
      </c>
      <c r="E13" s="22"/>
    </row>
    <row r="14" spans="1:5" ht="12.75">
      <c r="A14" t="s">
        <v>81</v>
      </c>
      <c r="B14" s="22">
        <v>535.31</v>
      </c>
      <c r="D14" t="s">
        <v>93</v>
      </c>
      <c r="E14" s="22">
        <v>556</v>
      </c>
    </row>
    <row r="15" spans="1:5" ht="12.75">
      <c r="A15" t="s">
        <v>82</v>
      </c>
      <c r="B15" s="22">
        <v>655</v>
      </c>
      <c r="D15" t="s">
        <v>94</v>
      </c>
      <c r="E15" s="22">
        <v>556</v>
      </c>
    </row>
    <row r="16" spans="1:5" ht="12.75">
      <c r="A16" t="s">
        <v>83</v>
      </c>
      <c r="B16" s="22">
        <v>484.31</v>
      </c>
      <c r="D16" t="s">
        <v>95</v>
      </c>
      <c r="E16" s="22">
        <v>570</v>
      </c>
    </row>
    <row r="17" spans="1:5" ht="12.75">
      <c r="A17" t="s">
        <v>84</v>
      </c>
      <c r="B17" s="22">
        <v>484.31</v>
      </c>
      <c r="D17" t="s">
        <v>96</v>
      </c>
      <c r="E17" s="22">
        <v>556</v>
      </c>
    </row>
    <row r="18" spans="1:5" ht="12.75">
      <c r="A18" t="s">
        <v>85</v>
      </c>
      <c r="B18" s="22">
        <v>484.31</v>
      </c>
      <c r="D18" t="s">
        <v>97</v>
      </c>
      <c r="E18" s="22">
        <v>556</v>
      </c>
    </row>
    <row r="19" spans="1:5" ht="12.75">
      <c r="A19" t="s">
        <v>86</v>
      </c>
      <c r="B19" s="22">
        <v>484.31</v>
      </c>
      <c r="D19" t="s">
        <v>98</v>
      </c>
      <c r="E19" s="22">
        <v>570</v>
      </c>
    </row>
    <row r="20" spans="1:5" ht="12.75">
      <c r="A20" t="s">
        <v>76</v>
      </c>
      <c r="B20" s="22">
        <f>SUM(B11:B19)</f>
        <v>4802.17</v>
      </c>
      <c r="D20" t="s">
        <v>99</v>
      </c>
      <c r="E20" s="22">
        <v>556</v>
      </c>
    </row>
    <row r="21" spans="2:5" ht="12.75">
      <c r="B21" s="22"/>
      <c r="D21" t="s">
        <v>100</v>
      </c>
      <c r="E21" s="22">
        <v>48928</v>
      </c>
    </row>
    <row r="22" spans="1:5" ht="12.75">
      <c r="A22" t="s">
        <v>102</v>
      </c>
      <c r="B22" s="22"/>
      <c r="D22" t="s">
        <v>76</v>
      </c>
      <c r="E22" s="22">
        <f>SUM(E14:E21)</f>
        <v>52848</v>
      </c>
    </row>
    <row r="23" spans="1:2" ht="12.75">
      <c r="A23" t="s">
        <v>103</v>
      </c>
      <c r="B23" s="22">
        <v>555.49</v>
      </c>
    </row>
    <row r="24" spans="1:2" ht="12.75">
      <c r="A24" t="s">
        <v>104</v>
      </c>
      <c r="B24" s="22">
        <v>555.49</v>
      </c>
    </row>
    <row r="25" spans="1:2" ht="12.75">
      <c r="A25" t="s">
        <v>105</v>
      </c>
      <c r="B25" s="22">
        <v>555.49</v>
      </c>
    </row>
    <row r="26" spans="1:2" ht="12.75">
      <c r="A26" t="s">
        <v>106</v>
      </c>
      <c r="B26" s="22">
        <v>502.76</v>
      </c>
    </row>
    <row r="27" spans="1:2" ht="12.75">
      <c r="A27" t="s">
        <v>107</v>
      </c>
      <c r="B27" s="22">
        <v>502.76</v>
      </c>
    </row>
    <row r="28" spans="1:2" ht="12.75">
      <c r="A28" t="s">
        <v>108</v>
      </c>
      <c r="B28" s="22">
        <v>555.49</v>
      </c>
    </row>
    <row r="29" spans="1:2" ht="12.75">
      <c r="A29" t="s">
        <v>109</v>
      </c>
      <c r="B29" s="22">
        <v>555.49</v>
      </c>
    </row>
    <row r="30" spans="1:2" ht="12.75">
      <c r="A30" t="s">
        <v>110</v>
      </c>
      <c r="B30" s="22">
        <v>555.49</v>
      </c>
    </row>
    <row r="31" spans="1:2" ht="12.75">
      <c r="A31" t="s">
        <v>76</v>
      </c>
      <c r="B31" s="22">
        <f>SUM(B23:B30)</f>
        <v>4338.459999999999</v>
      </c>
    </row>
    <row r="32" ht="12.75">
      <c r="B32" s="22"/>
    </row>
    <row r="33" spans="1:2" ht="12.75">
      <c r="A33" t="s">
        <v>87</v>
      </c>
      <c r="B33" s="22"/>
    </row>
    <row r="34" spans="1:2" ht="12.75">
      <c r="A34" t="s">
        <v>88</v>
      </c>
      <c r="B34" s="22">
        <v>724.74</v>
      </c>
    </row>
    <row r="35" spans="1:2" ht="12.75">
      <c r="A35" t="s">
        <v>76</v>
      </c>
      <c r="B35" s="22">
        <v>724.74</v>
      </c>
    </row>
    <row r="36" ht="12.75">
      <c r="B36" s="22"/>
    </row>
    <row r="37" spans="1:2" ht="12.75">
      <c r="A37" t="s">
        <v>89</v>
      </c>
      <c r="B37" s="22"/>
    </row>
    <row r="38" spans="1:2" ht="12.75">
      <c r="A38" t="s">
        <v>90</v>
      </c>
      <c r="B38" s="22">
        <v>650</v>
      </c>
    </row>
    <row r="39" spans="1:2" ht="12.75">
      <c r="A39" t="s">
        <v>91</v>
      </c>
      <c r="B39" s="22">
        <v>650</v>
      </c>
    </row>
    <row r="40" spans="1:2" ht="12.75">
      <c r="A40" t="s">
        <v>76</v>
      </c>
      <c r="B40" s="22">
        <f>SUM(B38:B39)</f>
        <v>1300</v>
      </c>
    </row>
    <row r="41" ht="12.75">
      <c r="B41" s="22"/>
    </row>
    <row r="42" spans="1:2" ht="12.75">
      <c r="A42" t="s">
        <v>92</v>
      </c>
      <c r="B42" s="22"/>
    </row>
    <row r="43" spans="1:2" ht="12.75">
      <c r="A43" t="s">
        <v>93</v>
      </c>
      <c r="B43" s="22">
        <v>556</v>
      </c>
    </row>
    <row r="44" spans="1:2" ht="12.75">
      <c r="A44" t="s">
        <v>94</v>
      </c>
      <c r="B44" s="22">
        <v>556</v>
      </c>
    </row>
    <row r="45" spans="1:2" ht="12.75">
      <c r="A45" t="s">
        <v>95</v>
      </c>
      <c r="B45" s="22">
        <v>570</v>
      </c>
    </row>
    <row r="46" spans="1:2" ht="12.75">
      <c r="A46" t="s">
        <v>96</v>
      </c>
      <c r="B46" s="22">
        <v>556</v>
      </c>
    </row>
    <row r="47" spans="1:2" ht="12.75">
      <c r="A47" t="s">
        <v>97</v>
      </c>
      <c r="B47" s="22">
        <v>556</v>
      </c>
    </row>
    <row r="48" spans="1:2" ht="12.75">
      <c r="A48" t="s">
        <v>98</v>
      </c>
      <c r="B48" s="22">
        <v>570</v>
      </c>
    </row>
    <row r="49" spans="1:2" ht="12.75">
      <c r="A49" t="s">
        <v>99</v>
      </c>
      <c r="B49" s="22">
        <v>556</v>
      </c>
    </row>
    <row r="50" spans="1:2" ht="12.75">
      <c r="A50" t="s">
        <v>100</v>
      </c>
      <c r="B50" s="22">
        <v>48928</v>
      </c>
    </row>
    <row r="51" spans="1:2" ht="12.75">
      <c r="A51" t="s">
        <v>76</v>
      </c>
      <c r="B51" s="22">
        <f>SUM(B43:B50)</f>
        <v>52848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D48" sqref="D48"/>
    </sheetView>
  </sheetViews>
  <sheetFormatPr defaultColWidth="9.00390625" defaultRowHeight="12.75"/>
  <cols>
    <col min="1" max="1" width="5.25390625" style="0" customWidth="1"/>
    <col min="2" max="2" width="7.25390625" style="0" customWidth="1"/>
    <col min="3" max="3" width="7.00390625" style="0" customWidth="1"/>
    <col min="4" max="4" width="6.25390625" style="0" customWidth="1"/>
    <col min="5" max="5" width="7.125" style="0" customWidth="1"/>
    <col min="6" max="6" width="7.00390625" style="0" customWidth="1"/>
    <col min="7" max="7" width="5.75390625" style="0" customWidth="1"/>
    <col min="8" max="9" width="7.00390625" style="0" customWidth="1"/>
    <col min="10" max="10" width="5.625" style="0" customWidth="1"/>
    <col min="11" max="11" width="7.25390625" style="0" customWidth="1"/>
    <col min="12" max="12" width="7.00390625" style="0" customWidth="1"/>
    <col min="13" max="13" width="6.125" style="0" customWidth="1"/>
    <col min="14" max="15" width="7.25390625" style="0" customWidth="1"/>
    <col min="16" max="16" width="6.25390625" style="0" customWidth="1"/>
    <col min="17" max="18" width="7.25390625" style="0" customWidth="1"/>
    <col min="19" max="19" width="6.00390625" style="0" customWidth="1"/>
    <col min="20" max="21" width="7.00390625" style="0" customWidth="1"/>
    <col min="22" max="22" width="6.25390625" style="0" customWidth="1"/>
    <col min="23" max="23" width="7.125" style="0" customWidth="1"/>
    <col min="24" max="24" width="7.00390625" style="0" customWidth="1"/>
    <col min="25" max="25" width="4.875" style="0" customWidth="1"/>
    <col min="26" max="26" width="7.00390625" style="0" customWidth="1"/>
    <col min="27" max="27" width="7.125" style="0" customWidth="1"/>
    <col min="28" max="28" width="3.125" style="0" customWidth="1"/>
    <col min="29" max="29" width="6.875" style="0" customWidth="1"/>
    <col min="30" max="30" width="7.125" style="0" customWidth="1"/>
    <col min="31" max="31" width="5.375" style="0" customWidth="1"/>
    <col min="32" max="32" width="7.00390625" style="0" customWidth="1"/>
    <col min="33" max="33" width="6.875" style="0" customWidth="1"/>
    <col min="34" max="34" width="5.375" style="0" customWidth="1"/>
    <col min="35" max="35" width="6.875" style="0" customWidth="1"/>
    <col min="36" max="36" width="7.125" style="0" customWidth="1"/>
    <col min="37" max="37" width="2.875" style="0" customWidth="1"/>
  </cols>
  <sheetData>
    <row r="1" ht="12" customHeight="1">
      <c r="O1" t="s">
        <v>70</v>
      </c>
    </row>
    <row r="2" spans="2:19" s="20" customFormat="1" ht="35.25" customHeight="1">
      <c r="B2" s="11" t="s">
        <v>56</v>
      </c>
      <c r="C2" s="11"/>
      <c r="D2" s="11"/>
      <c r="E2" s="11" t="s">
        <v>57</v>
      </c>
      <c r="F2" s="11"/>
      <c r="G2" s="11"/>
      <c r="H2" s="11" t="s">
        <v>58</v>
      </c>
      <c r="I2" s="11"/>
      <c r="J2" s="11"/>
      <c r="K2" s="11" t="s">
        <v>59</v>
      </c>
      <c r="L2" s="11"/>
      <c r="M2" s="11"/>
      <c r="N2" s="11" t="s">
        <v>60</v>
      </c>
      <c r="O2" s="11"/>
      <c r="P2" s="11"/>
      <c r="Q2" s="11" t="s">
        <v>61</v>
      </c>
      <c r="R2" s="11"/>
      <c r="S2" s="11"/>
    </row>
    <row r="3" spans="1:19" s="20" customFormat="1" ht="9.75">
      <c r="A3" s="12"/>
      <c r="B3" s="13" t="s">
        <v>53</v>
      </c>
      <c r="C3" s="14"/>
      <c r="D3" s="12"/>
      <c r="E3" s="13" t="s">
        <v>53</v>
      </c>
      <c r="F3" s="14"/>
      <c r="G3" s="12"/>
      <c r="H3" s="13" t="s">
        <v>53</v>
      </c>
      <c r="I3" s="14"/>
      <c r="J3" s="12"/>
      <c r="K3" s="13" t="s">
        <v>53</v>
      </c>
      <c r="L3" s="14"/>
      <c r="M3" s="12"/>
      <c r="N3" s="13" t="s">
        <v>53</v>
      </c>
      <c r="O3" s="14"/>
      <c r="P3" s="12"/>
      <c r="Q3" s="13" t="s">
        <v>53</v>
      </c>
      <c r="R3" s="14"/>
      <c r="S3" s="12"/>
    </row>
    <row r="4" spans="1:19" s="20" customFormat="1" ht="9.75">
      <c r="A4" s="15" t="s">
        <v>38</v>
      </c>
      <c r="B4" s="16" t="s">
        <v>34</v>
      </c>
      <c r="C4" s="16" t="s">
        <v>54</v>
      </c>
      <c r="D4" s="17" t="s">
        <v>55</v>
      </c>
      <c r="E4" s="16" t="s">
        <v>34</v>
      </c>
      <c r="F4" s="16" t="s">
        <v>54</v>
      </c>
      <c r="G4" s="17" t="s">
        <v>55</v>
      </c>
      <c r="H4" s="16" t="s">
        <v>34</v>
      </c>
      <c r="I4" s="16" t="s">
        <v>54</v>
      </c>
      <c r="J4" s="17" t="s">
        <v>55</v>
      </c>
      <c r="K4" s="16" t="s">
        <v>34</v>
      </c>
      <c r="L4" s="16" t="s">
        <v>54</v>
      </c>
      <c r="M4" s="17" t="s">
        <v>55</v>
      </c>
      <c r="N4" s="16" t="s">
        <v>34</v>
      </c>
      <c r="O4" s="16" t="s">
        <v>54</v>
      </c>
      <c r="P4" s="17" t="s">
        <v>55</v>
      </c>
      <c r="Q4" s="16" t="s">
        <v>34</v>
      </c>
      <c r="R4" s="16" t="s">
        <v>54</v>
      </c>
      <c r="S4" s="17" t="s">
        <v>55</v>
      </c>
    </row>
    <row r="5" spans="1:19" s="20" customFormat="1" ht="9.75">
      <c r="A5" s="16" t="s">
        <v>39</v>
      </c>
      <c r="B5" s="21">
        <v>147953.07</v>
      </c>
      <c r="C5" s="21">
        <v>152458.73</v>
      </c>
      <c r="D5" s="21">
        <f>B5-C5</f>
        <v>-4505.6600000000035</v>
      </c>
      <c r="E5" s="21">
        <v>150472.61</v>
      </c>
      <c r="F5" s="21">
        <v>154167.37</v>
      </c>
      <c r="G5" s="21">
        <f>E5-F5</f>
        <v>-3694.7600000000093</v>
      </c>
      <c r="H5" s="21">
        <v>175104.87</v>
      </c>
      <c r="I5" s="21">
        <v>178471.99</v>
      </c>
      <c r="J5" s="21">
        <f>H5-I5</f>
        <v>-3367.1199999999953</v>
      </c>
      <c r="K5" s="21">
        <v>214425.43</v>
      </c>
      <c r="L5" s="21">
        <v>220407.22</v>
      </c>
      <c r="M5" s="21">
        <f>K5-L5</f>
        <v>-5981.790000000008</v>
      </c>
      <c r="N5" s="21">
        <v>224554.82</v>
      </c>
      <c r="O5" s="21">
        <v>235079.33</v>
      </c>
      <c r="P5" s="21">
        <f>N5-O5</f>
        <v>-10524.50999999998</v>
      </c>
      <c r="Q5" s="21">
        <v>223600.98</v>
      </c>
      <c r="R5" s="21">
        <v>234013.1</v>
      </c>
      <c r="S5" s="21">
        <f>Q5-R5</f>
        <v>-10412.119999999995</v>
      </c>
    </row>
    <row r="6" spans="1:19" s="20" customFormat="1" ht="9.75">
      <c r="A6" s="18" t="s">
        <v>40</v>
      </c>
      <c r="B6" s="21">
        <v>361265</v>
      </c>
      <c r="C6" s="21">
        <v>364717.71</v>
      </c>
      <c r="D6" s="21">
        <f aca="true" t="shared" si="0" ref="D6:D20">B6-C6</f>
        <v>-3452.710000000021</v>
      </c>
      <c r="E6" s="21">
        <v>388958.21</v>
      </c>
      <c r="F6" s="21">
        <v>393240.39</v>
      </c>
      <c r="G6" s="21">
        <f aca="true" t="shared" si="1" ref="G6:G20">E6-F6</f>
        <v>-4282.179999999993</v>
      </c>
      <c r="H6" s="21">
        <v>428397.03</v>
      </c>
      <c r="I6" s="21">
        <v>435359.63</v>
      </c>
      <c r="J6" s="21">
        <f aca="true" t="shared" si="2" ref="J6:J20">H6-I6</f>
        <v>-6962.599999999977</v>
      </c>
      <c r="K6" s="21">
        <v>544848.78</v>
      </c>
      <c r="L6" s="21">
        <v>556669.66</v>
      </c>
      <c r="M6" s="21">
        <f aca="true" t="shared" si="3" ref="M6:M20">K6-L6</f>
        <v>-11820.880000000005</v>
      </c>
      <c r="N6" s="21">
        <v>467253.71</v>
      </c>
      <c r="O6" s="21">
        <v>499655.35</v>
      </c>
      <c r="P6" s="21">
        <f aca="true" t="shared" si="4" ref="P6:P20">N6-O6</f>
        <v>-32401.639999999956</v>
      </c>
      <c r="Q6" s="21">
        <v>511399.56</v>
      </c>
      <c r="R6" s="21">
        <v>531569.37</v>
      </c>
      <c r="S6" s="21">
        <f aca="true" t="shared" si="5" ref="S6:S20">Q6-R6</f>
        <v>-20169.809999999998</v>
      </c>
    </row>
    <row r="7" spans="1:19" s="20" customFormat="1" ht="9.75">
      <c r="A7" s="16" t="s">
        <v>41</v>
      </c>
      <c r="B7" s="21">
        <v>415931.71</v>
      </c>
      <c r="C7" s="21">
        <v>420861.61</v>
      </c>
      <c r="D7" s="21">
        <f t="shared" si="0"/>
        <v>-4929.899999999965</v>
      </c>
      <c r="E7" s="21">
        <v>478564.05</v>
      </c>
      <c r="F7" s="21">
        <v>480113</v>
      </c>
      <c r="G7" s="21">
        <f t="shared" si="1"/>
        <v>-1548.9500000000116</v>
      </c>
      <c r="H7" s="21">
        <v>469505</v>
      </c>
      <c r="I7" s="21">
        <v>471826.3</v>
      </c>
      <c r="J7" s="21">
        <f t="shared" si="2"/>
        <v>-2321.2999999999884</v>
      </c>
      <c r="K7" s="21">
        <v>546885.49</v>
      </c>
      <c r="L7" s="21">
        <v>555072.98</v>
      </c>
      <c r="M7" s="21">
        <f t="shared" si="3"/>
        <v>-8187.489999999991</v>
      </c>
      <c r="N7" s="21">
        <v>542040.17</v>
      </c>
      <c r="O7" s="21">
        <v>560008.48</v>
      </c>
      <c r="P7" s="21">
        <f t="shared" si="4"/>
        <v>-17968.30999999994</v>
      </c>
      <c r="Q7" s="21">
        <v>641535.39</v>
      </c>
      <c r="R7" s="21">
        <v>662034</v>
      </c>
      <c r="S7" s="21">
        <f t="shared" si="5"/>
        <v>-20498.609999999986</v>
      </c>
    </row>
    <row r="8" spans="1:19" s="20" customFormat="1" ht="9.75">
      <c r="A8" s="16" t="s">
        <v>42</v>
      </c>
      <c r="B8" s="21">
        <v>14091.71</v>
      </c>
      <c r="C8" s="21">
        <v>13954.75</v>
      </c>
      <c r="D8" s="21">
        <f t="shared" si="0"/>
        <v>136.95999999999913</v>
      </c>
      <c r="E8" s="21">
        <v>13700.54</v>
      </c>
      <c r="F8" s="21">
        <v>14458.88</v>
      </c>
      <c r="G8" s="21">
        <f t="shared" si="1"/>
        <v>-758.3399999999983</v>
      </c>
      <c r="H8" s="21">
        <v>12871.6</v>
      </c>
      <c r="I8" s="21">
        <v>12871.6</v>
      </c>
      <c r="J8" s="21">
        <f t="shared" si="2"/>
        <v>0</v>
      </c>
      <c r="K8" s="21">
        <v>15292.09</v>
      </c>
      <c r="L8" s="21">
        <v>15292.09</v>
      </c>
      <c r="M8" s="21">
        <f t="shared" si="3"/>
        <v>0</v>
      </c>
      <c r="N8" s="21">
        <v>14363.35</v>
      </c>
      <c r="O8" s="21">
        <v>14363.35</v>
      </c>
      <c r="P8" s="21">
        <f t="shared" si="4"/>
        <v>0</v>
      </c>
      <c r="Q8" s="21">
        <v>14576.66</v>
      </c>
      <c r="R8" s="21">
        <v>14576.66</v>
      </c>
      <c r="S8" s="21">
        <f t="shared" si="5"/>
        <v>0</v>
      </c>
    </row>
    <row r="9" spans="1:19" s="20" customFormat="1" ht="9.75">
      <c r="A9" s="16" t="s">
        <v>43</v>
      </c>
      <c r="B9" s="21">
        <v>11565.79</v>
      </c>
      <c r="C9" s="21">
        <v>0</v>
      </c>
      <c r="D9" s="21">
        <f t="shared" si="0"/>
        <v>11565.79</v>
      </c>
      <c r="E9" s="21">
        <v>10284.23</v>
      </c>
      <c r="F9" s="21">
        <v>0</v>
      </c>
      <c r="G9" s="21">
        <f t="shared" si="1"/>
        <v>10284.23</v>
      </c>
      <c r="H9" s="21">
        <v>12651.02</v>
      </c>
      <c r="I9" s="21">
        <v>0</v>
      </c>
      <c r="J9" s="21">
        <f t="shared" si="2"/>
        <v>12651.02</v>
      </c>
      <c r="K9" s="21">
        <v>25990.16</v>
      </c>
      <c r="L9" s="21">
        <v>0</v>
      </c>
      <c r="M9" s="21">
        <f t="shared" si="3"/>
        <v>25990.16</v>
      </c>
      <c r="N9" s="21">
        <v>60894.46</v>
      </c>
      <c r="O9" s="21">
        <v>0</v>
      </c>
      <c r="P9" s="21">
        <f t="shared" si="4"/>
        <v>60894.46</v>
      </c>
      <c r="Q9" s="21">
        <v>51080.54</v>
      </c>
      <c r="R9" s="21">
        <v>0</v>
      </c>
      <c r="S9" s="21">
        <f t="shared" si="5"/>
        <v>51080.54</v>
      </c>
    </row>
    <row r="10" spans="1:19" s="20" customFormat="1" ht="9.75">
      <c r="A10" s="16" t="s">
        <v>44</v>
      </c>
      <c r="B10" s="21">
        <v>0</v>
      </c>
      <c r="C10" s="21">
        <v>0</v>
      </c>
      <c r="D10" s="21">
        <f t="shared" si="0"/>
        <v>0</v>
      </c>
      <c r="E10" s="21">
        <v>0</v>
      </c>
      <c r="F10" s="21">
        <v>0</v>
      </c>
      <c r="G10" s="21">
        <f t="shared" si="1"/>
        <v>0</v>
      </c>
      <c r="H10" s="21">
        <v>0</v>
      </c>
      <c r="I10" s="21">
        <v>0</v>
      </c>
      <c r="J10" s="21">
        <f t="shared" si="2"/>
        <v>0</v>
      </c>
      <c r="K10" s="21">
        <v>0</v>
      </c>
      <c r="L10" s="21">
        <v>0</v>
      </c>
      <c r="M10" s="21">
        <f t="shared" si="3"/>
        <v>0</v>
      </c>
      <c r="N10" s="21">
        <v>309.53</v>
      </c>
      <c r="O10" s="21">
        <v>309.53</v>
      </c>
      <c r="P10" s="21">
        <f t="shared" si="4"/>
        <v>0</v>
      </c>
      <c r="Q10" s="21">
        <v>0</v>
      </c>
      <c r="R10" s="21">
        <v>0</v>
      </c>
      <c r="S10" s="21">
        <f t="shared" si="5"/>
        <v>0</v>
      </c>
    </row>
    <row r="11" spans="1:19" s="20" customFormat="1" ht="9.75">
      <c r="A11" s="16" t="s">
        <v>45</v>
      </c>
      <c r="B11" s="21">
        <v>1185.52</v>
      </c>
      <c r="C11" s="21">
        <v>0</v>
      </c>
      <c r="D11" s="21">
        <f t="shared" si="0"/>
        <v>1185.52</v>
      </c>
      <c r="E11" s="21">
        <v>0</v>
      </c>
      <c r="F11" s="21">
        <v>0</v>
      </c>
      <c r="G11" s="21">
        <f t="shared" si="1"/>
        <v>0</v>
      </c>
      <c r="H11" s="21">
        <v>0</v>
      </c>
      <c r="I11" s="21">
        <v>0</v>
      </c>
      <c r="J11" s="21">
        <f t="shared" si="2"/>
        <v>0</v>
      </c>
      <c r="K11" s="21">
        <v>0</v>
      </c>
      <c r="L11" s="21">
        <v>0</v>
      </c>
      <c r="M11" s="21">
        <f t="shared" si="3"/>
        <v>0</v>
      </c>
      <c r="N11" s="21">
        <v>0</v>
      </c>
      <c r="O11" s="21">
        <v>0</v>
      </c>
      <c r="P11" s="21">
        <f t="shared" si="4"/>
        <v>0</v>
      </c>
      <c r="Q11" s="21">
        <v>0</v>
      </c>
      <c r="R11" s="21">
        <v>0</v>
      </c>
      <c r="S11" s="21">
        <f t="shared" si="5"/>
        <v>0</v>
      </c>
    </row>
    <row r="12" spans="1:19" s="20" customFormat="1" ht="9.75">
      <c r="A12" s="16" t="s">
        <v>46</v>
      </c>
      <c r="B12" s="21">
        <v>14691.73</v>
      </c>
      <c r="C12" s="21">
        <v>14691.73</v>
      </c>
      <c r="D12" s="21">
        <f t="shared" si="0"/>
        <v>0</v>
      </c>
      <c r="E12" s="21">
        <v>38972.14</v>
      </c>
      <c r="F12" s="21">
        <v>38972.14</v>
      </c>
      <c r="G12" s="21">
        <f t="shared" si="1"/>
        <v>0</v>
      </c>
      <c r="H12" s="21">
        <v>24759.55</v>
      </c>
      <c r="I12" s="21">
        <v>24759.55</v>
      </c>
      <c r="J12" s="21">
        <f t="shared" si="2"/>
        <v>0</v>
      </c>
      <c r="K12" s="21">
        <v>20223.75</v>
      </c>
      <c r="L12" s="21">
        <v>20223.75</v>
      </c>
      <c r="M12" s="21">
        <f t="shared" si="3"/>
        <v>0</v>
      </c>
      <c r="N12" s="21">
        <v>5625.12</v>
      </c>
      <c r="O12" s="21">
        <v>5625.12</v>
      </c>
      <c r="P12" s="21">
        <f t="shared" si="4"/>
        <v>0</v>
      </c>
      <c r="Q12" s="21">
        <v>15584.59</v>
      </c>
      <c r="R12" s="21">
        <v>15584.59</v>
      </c>
      <c r="S12" s="21">
        <f t="shared" si="5"/>
        <v>0</v>
      </c>
    </row>
    <row r="13" spans="1:19" s="20" customFormat="1" ht="9.75">
      <c r="A13" s="16" t="s">
        <v>47</v>
      </c>
      <c r="B13" s="21">
        <v>5806.43</v>
      </c>
      <c r="C13" s="21">
        <v>5806.43</v>
      </c>
      <c r="D13" s="21">
        <f t="shared" si="0"/>
        <v>0</v>
      </c>
      <c r="E13" s="21">
        <v>48.87</v>
      </c>
      <c r="F13" s="21">
        <v>48.87</v>
      </c>
      <c r="G13" s="21">
        <f t="shared" si="1"/>
        <v>0</v>
      </c>
      <c r="H13" s="21">
        <v>167403.84</v>
      </c>
      <c r="I13" s="21">
        <v>167403.84</v>
      </c>
      <c r="J13" s="21">
        <f t="shared" si="2"/>
        <v>0</v>
      </c>
      <c r="K13" s="21">
        <v>70777.4</v>
      </c>
      <c r="L13" s="21">
        <v>70777.4</v>
      </c>
      <c r="M13" s="21">
        <f t="shared" si="3"/>
        <v>0</v>
      </c>
      <c r="N13" s="21">
        <v>66776.64</v>
      </c>
      <c r="O13" s="21">
        <v>66776.64</v>
      </c>
      <c r="P13" s="21">
        <f t="shared" si="4"/>
        <v>0</v>
      </c>
      <c r="Q13" s="21">
        <v>4118.55</v>
      </c>
      <c r="R13" s="21">
        <v>4118.55</v>
      </c>
      <c r="S13" s="21">
        <f t="shared" si="5"/>
        <v>0</v>
      </c>
    </row>
    <row r="14" spans="1:19" s="20" customFormat="1" ht="9.75">
      <c r="A14" s="16" t="s">
        <v>48</v>
      </c>
      <c r="B14" s="21">
        <v>3246.28</v>
      </c>
      <c r="C14" s="21">
        <v>3246.28</v>
      </c>
      <c r="D14" s="21">
        <f t="shared" si="0"/>
        <v>0</v>
      </c>
      <c r="E14" s="21">
        <v>3536.35</v>
      </c>
      <c r="F14" s="21">
        <v>3536.35</v>
      </c>
      <c r="G14" s="21">
        <f t="shared" si="1"/>
        <v>0</v>
      </c>
      <c r="H14" s="21">
        <v>3780.46</v>
      </c>
      <c r="I14" s="21">
        <v>3780.46</v>
      </c>
      <c r="J14" s="21">
        <f t="shared" si="2"/>
        <v>0</v>
      </c>
      <c r="K14" s="21">
        <v>3733.87</v>
      </c>
      <c r="L14" s="21">
        <v>3733.87</v>
      </c>
      <c r="M14" s="21">
        <f t="shared" si="3"/>
        <v>0</v>
      </c>
      <c r="N14" s="21">
        <v>4178.54</v>
      </c>
      <c r="O14" s="21">
        <v>4091.32</v>
      </c>
      <c r="P14" s="21">
        <f t="shared" si="4"/>
        <v>87.2199999999998</v>
      </c>
      <c r="Q14" s="21">
        <v>4147.15</v>
      </c>
      <c r="R14" s="21">
        <v>4147.15</v>
      </c>
      <c r="S14" s="21">
        <f t="shared" si="5"/>
        <v>0</v>
      </c>
    </row>
    <row r="15" spans="1:19" s="20" customFormat="1" ht="9.75">
      <c r="A15" s="16" t="s">
        <v>49</v>
      </c>
      <c r="B15" s="21">
        <v>9569.49</v>
      </c>
      <c r="C15" s="21">
        <v>9569.49</v>
      </c>
      <c r="D15" s="21">
        <f t="shared" si="0"/>
        <v>0</v>
      </c>
      <c r="E15" s="21">
        <v>22372.1</v>
      </c>
      <c r="F15" s="21">
        <v>22372.1</v>
      </c>
      <c r="G15" s="21">
        <f t="shared" si="1"/>
        <v>0</v>
      </c>
      <c r="H15" s="21">
        <v>23063.65</v>
      </c>
      <c r="I15" s="21">
        <v>23063.65</v>
      </c>
      <c r="J15" s="21">
        <f t="shared" si="2"/>
        <v>0</v>
      </c>
      <c r="K15" s="21">
        <v>14155.86</v>
      </c>
      <c r="L15" s="21">
        <v>14155.86</v>
      </c>
      <c r="M15" s="21">
        <f t="shared" si="3"/>
        <v>0</v>
      </c>
      <c r="N15" s="21">
        <v>20771.53</v>
      </c>
      <c r="O15" s="21">
        <v>20771.53</v>
      </c>
      <c r="P15" s="21">
        <f t="shared" si="4"/>
        <v>0</v>
      </c>
      <c r="Q15" s="21">
        <v>14602.12</v>
      </c>
      <c r="R15" s="21">
        <v>14602.12</v>
      </c>
      <c r="S15" s="21">
        <f t="shared" si="5"/>
        <v>0</v>
      </c>
    </row>
    <row r="16" spans="1:19" s="20" customFormat="1" ht="9.75">
      <c r="A16" s="16" t="s">
        <v>50</v>
      </c>
      <c r="B16" s="21">
        <v>0</v>
      </c>
      <c r="C16" s="21">
        <v>0</v>
      </c>
      <c r="D16" s="21">
        <f t="shared" si="0"/>
        <v>0</v>
      </c>
      <c r="E16" s="21">
        <v>0</v>
      </c>
      <c r="F16" s="21">
        <v>0</v>
      </c>
      <c r="G16" s="21">
        <f t="shared" si="1"/>
        <v>0</v>
      </c>
      <c r="H16" s="21">
        <v>0</v>
      </c>
      <c r="I16" s="21">
        <v>0</v>
      </c>
      <c r="J16" s="21">
        <f t="shared" si="2"/>
        <v>0</v>
      </c>
      <c r="K16" s="21">
        <v>0</v>
      </c>
      <c r="L16" s="21">
        <v>0</v>
      </c>
      <c r="M16" s="21">
        <f t="shared" si="3"/>
        <v>0</v>
      </c>
      <c r="N16" s="21">
        <v>0</v>
      </c>
      <c r="O16" s="21">
        <v>0</v>
      </c>
      <c r="P16" s="21">
        <f t="shared" si="4"/>
        <v>0</v>
      </c>
      <c r="Q16" s="21">
        <v>0</v>
      </c>
      <c r="R16" s="21">
        <v>0</v>
      </c>
      <c r="S16" s="21">
        <f t="shared" si="5"/>
        <v>0</v>
      </c>
    </row>
    <row r="17" spans="1:19" s="20" customFormat="1" ht="9.75">
      <c r="A17" s="16" t="s">
        <v>51</v>
      </c>
      <c r="B17" s="21">
        <v>0</v>
      </c>
      <c r="C17" s="21">
        <v>0</v>
      </c>
      <c r="D17" s="21">
        <f t="shared" si="0"/>
        <v>0</v>
      </c>
      <c r="E17" s="21">
        <v>0</v>
      </c>
      <c r="F17" s="21">
        <v>0</v>
      </c>
      <c r="G17" s="21">
        <f t="shared" si="1"/>
        <v>0</v>
      </c>
      <c r="H17" s="21">
        <v>0</v>
      </c>
      <c r="I17" s="21">
        <v>0</v>
      </c>
      <c r="J17" s="21">
        <f t="shared" si="2"/>
        <v>0</v>
      </c>
      <c r="K17" s="21">
        <v>0</v>
      </c>
      <c r="L17" s="21">
        <v>0</v>
      </c>
      <c r="M17" s="21">
        <f t="shared" si="3"/>
        <v>0</v>
      </c>
      <c r="N17" s="21">
        <v>0</v>
      </c>
      <c r="O17" s="21">
        <v>0</v>
      </c>
      <c r="P17" s="21">
        <f t="shared" si="4"/>
        <v>0</v>
      </c>
      <c r="Q17" s="21">
        <v>0</v>
      </c>
      <c r="R17" s="21">
        <v>0</v>
      </c>
      <c r="S17" s="21">
        <f t="shared" si="5"/>
        <v>0</v>
      </c>
    </row>
    <row r="18" spans="1:19" s="20" customFormat="1" ht="9.75">
      <c r="A18" s="16" t="s">
        <v>68</v>
      </c>
      <c r="B18" s="21">
        <v>0</v>
      </c>
      <c r="C18" s="21">
        <v>0</v>
      </c>
      <c r="D18" s="21">
        <f t="shared" si="0"/>
        <v>0</v>
      </c>
      <c r="E18" s="21">
        <v>0</v>
      </c>
      <c r="F18" s="21">
        <v>0</v>
      </c>
      <c r="G18" s="21">
        <f t="shared" si="1"/>
        <v>0</v>
      </c>
      <c r="H18" s="21">
        <v>0</v>
      </c>
      <c r="I18" s="21">
        <v>0</v>
      </c>
      <c r="J18" s="21">
        <f t="shared" si="2"/>
        <v>0</v>
      </c>
      <c r="K18" s="21">
        <v>0</v>
      </c>
      <c r="L18" s="21">
        <v>0</v>
      </c>
      <c r="M18" s="21">
        <f t="shared" si="3"/>
        <v>0</v>
      </c>
      <c r="N18" s="21">
        <v>0</v>
      </c>
      <c r="O18" s="21">
        <v>0</v>
      </c>
      <c r="P18" s="21">
        <f t="shared" si="4"/>
        <v>0</v>
      </c>
      <c r="Q18" s="21">
        <v>0</v>
      </c>
      <c r="R18" s="21">
        <v>0</v>
      </c>
      <c r="S18" s="21">
        <f t="shared" si="5"/>
        <v>0</v>
      </c>
    </row>
    <row r="19" spans="1:19" s="20" customFormat="1" ht="9.75">
      <c r="A19" s="16" t="s">
        <v>69</v>
      </c>
      <c r="B19" s="21">
        <v>0</v>
      </c>
      <c r="C19" s="21">
        <v>0</v>
      </c>
      <c r="D19" s="21">
        <f t="shared" si="0"/>
        <v>0</v>
      </c>
      <c r="E19" s="21">
        <v>0</v>
      </c>
      <c r="F19" s="21">
        <v>0</v>
      </c>
      <c r="G19" s="21">
        <f t="shared" si="1"/>
        <v>0</v>
      </c>
      <c r="H19" s="21">
        <v>0</v>
      </c>
      <c r="I19" s="21">
        <v>0</v>
      </c>
      <c r="J19" s="21">
        <f t="shared" si="2"/>
        <v>0</v>
      </c>
      <c r="K19" s="21">
        <v>0</v>
      </c>
      <c r="L19" s="21">
        <v>0</v>
      </c>
      <c r="M19" s="21">
        <f t="shared" si="3"/>
        <v>0</v>
      </c>
      <c r="N19" s="21">
        <v>0</v>
      </c>
      <c r="O19" s="21">
        <v>0</v>
      </c>
      <c r="P19" s="21">
        <f t="shared" si="4"/>
        <v>0</v>
      </c>
      <c r="Q19" s="21">
        <v>0</v>
      </c>
      <c r="R19" s="21">
        <v>0</v>
      </c>
      <c r="S19" s="21">
        <f t="shared" si="5"/>
        <v>0</v>
      </c>
    </row>
    <row r="20" spans="1:19" s="20" customFormat="1" ht="9.75">
      <c r="A20" s="16"/>
      <c r="B20" s="21">
        <v>0</v>
      </c>
      <c r="C20" s="21">
        <v>0</v>
      </c>
      <c r="D20" s="21">
        <f t="shared" si="0"/>
        <v>0</v>
      </c>
      <c r="E20" s="21">
        <v>0</v>
      </c>
      <c r="F20" s="21">
        <v>0</v>
      </c>
      <c r="G20" s="21">
        <f t="shared" si="1"/>
        <v>0</v>
      </c>
      <c r="H20" s="21">
        <v>0</v>
      </c>
      <c r="I20" s="21">
        <v>0</v>
      </c>
      <c r="J20" s="21">
        <f t="shared" si="2"/>
        <v>0</v>
      </c>
      <c r="K20" s="21">
        <v>0</v>
      </c>
      <c r="L20" s="21">
        <v>0</v>
      </c>
      <c r="M20" s="21">
        <f t="shared" si="3"/>
        <v>0</v>
      </c>
      <c r="N20" s="21">
        <v>0</v>
      </c>
      <c r="O20" s="21">
        <v>0</v>
      </c>
      <c r="P20" s="21">
        <f t="shared" si="4"/>
        <v>0</v>
      </c>
      <c r="Q20" s="21">
        <v>0</v>
      </c>
      <c r="R20" s="21">
        <v>0</v>
      </c>
      <c r="S20" s="21">
        <f t="shared" si="5"/>
        <v>0</v>
      </c>
    </row>
    <row r="21" spans="1:19" s="20" customFormat="1" ht="9.75">
      <c r="A21" s="16" t="s">
        <v>52</v>
      </c>
      <c r="B21" s="21">
        <f>SUM(B5:B20)</f>
        <v>985306.7300000001</v>
      </c>
      <c r="C21" s="21">
        <f aca="true" t="shared" si="6" ref="C21:S21">SUM(C5:C20)</f>
        <v>985306.7300000001</v>
      </c>
      <c r="D21" s="21">
        <f t="shared" si="6"/>
        <v>1.0459189070388675E-11</v>
      </c>
      <c r="E21" s="21">
        <f t="shared" si="6"/>
        <v>1106909.1000000003</v>
      </c>
      <c r="F21" s="21">
        <f t="shared" si="6"/>
        <v>1106909.1000000003</v>
      </c>
      <c r="G21" s="21">
        <f t="shared" si="6"/>
        <v>-1.2732925824820995E-11</v>
      </c>
      <c r="H21" s="21">
        <f t="shared" si="6"/>
        <v>1317537.02</v>
      </c>
      <c r="I21" s="21">
        <f t="shared" si="6"/>
        <v>1317537.02</v>
      </c>
      <c r="J21" s="21">
        <f t="shared" si="6"/>
        <v>4.001776687800884E-11</v>
      </c>
      <c r="K21" s="21">
        <f t="shared" si="6"/>
        <v>1456332.83</v>
      </c>
      <c r="L21" s="21">
        <f t="shared" si="6"/>
        <v>1456332.83</v>
      </c>
      <c r="M21" s="21">
        <f t="shared" si="6"/>
        <v>-3.637978807091713E-12</v>
      </c>
      <c r="N21" s="21">
        <f t="shared" si="6"/>
        <v>1406767.8700000003</v>
      </c>
      <c r="O21" s="21">
        <f t="shared" si="6"/>
        <v>1406680.6500000001</v>
      </c>
      <c r="P21" s="21">
        <f t="shared" si="6"/>
        <v>87.22000000012349</v>
      </c>
      <c r="Q21" s="21">
        <f t="shared" si="6"/>
        <v>1480645.5400000003</v>
      </c>
      <c r="R21" s="21">
        <f t="shared" si="6"/>
        <v>1480645.54</v>
      </c>
      <c r="S21" s="21">
        <f t="shared" si="6"/>
        <v>2.1827872842550278E-11</v>
      </c>
    </row>
    <row r="22" ht="24.75" customHeight="1"/>
    <row r="23" spans="2:19" s="19" customFormat="1" ht="9.75">
      <c r="B23" s="11" t="s">
        <v>62</v>
      </c>
      <c r="C23" s="11"/>
      <c r="D23" s="11"/>
      <c r="E23" s="11" t="s">
        <v>63</v>
      </c>
      <c r="F23" s="11"/>
      <c r="G23" s="11"/>
      <c r="H23" s="11" t="s">
        <v>64</v>
      </c>
      <c r="I23" s="11"/>
      <c r="J23" s="11"/>
      <c r="K23" s="11" t="s">
        <v>65</v>
      </c>
      <c r="L23" s="11"/>
      <c r="M23" s="11"/>
      <c r="N23" s="11" t="s">
        <v>66</v>
      </c>
      <c r="O23" s="11"/>
      <c r="P23" s="11"/>
      <c r="Q23" s="11" t="s">
        <v>67</v>
      </c>
      <c r="R23" s="11"/>
      <c r="S23" s="11"/>
    </row>
    <row r="24" spans="1:19" s="19" customFormat="1" ht="9.75">
      <c r="A24" s="12"/>
      <c r="B24" s="13" t="s">
        <v>53</v>
      </c>
      <c r="C24" s="14"/>
      <c r="D24" s="12"/>
      <c r="E24" s="13" t="s">
        <v>53</v>
      </c>
      <c r="F24" s="14"/>
      <c r="G24" s="12"/>
      <c r="H24" s="13" t="s">
        <v>53</v>
      </c>
      <c r="I24" s="14"/>
      <c r="J24" s="12"/>
      <c r="K24" s="13" t="s">
        <v>53</v>
      </c>
      <c r="L24" s="14"/>
      <c r="M24" s="12"/>
      <c r="N24" s="13" t="s">
        <v>53</v>
      </c>
      <c r="O24" s="14"/>
      <c r="P24" s="12"/>
      <c r="Q24" s="13" t="s">
        <v>53</v>
      </c>
      <c r="R24" s="14"/>
      <c r="S24" s="12"/>
    </row>
    <row r="25" spans="1:19" s="19" customFormat="1" ht="9.75">
      <c r="A25" s="15" t="s">
        <v>38</v>
      </c>
      <c r="B25" s="16" t="s">
        <v>34</v>
      </c>
      <c r="C25" s="16" t="s">
        <v>54</v>
      </c>
      <c r="D25" s="17" t="s">
        <v>55</v>
      </c>
      <c r="E25" s="16" t="s">
        <v>34</v>
      </c>
      <c r="F25" s="16" t="s">
        <v>54</v>
      </c>
      <c r="G25" s="17" t="s">
        <v>55</v>
      </c>
      <c r="H25" s="16" t="s">
        <v>34</v>
      </c>
      <c r="I25" s="16" t="s">
        <v>54</v>
      </c>
      <c r="J25" s="17" t="s">
        <v>71</v>
      </c>
      <c r="K25" s="16" t="s">
        <v>34</v>
      </c>
      <c r="L25" s="16" t="s">
        <v>54</v>
      </c>
      <c r="M25" s="17" t="s">
        <v>55</v>
      </c>
      <c r="N25" s="16" t="s">
        <v>34</v>
      </c>
      <c r="O25" s="16" t="s">
        <v>54</v>
      </c>
      <c r="P25" s="17" t="s">
        <v>55</v>
      </c>
      <c r="Q25" s="16" t="s">
        <v>34</v>
      </c>
      <c r="R25" s="16" t="s">
        <v>54</v>
      </c>
      <c r="S25" s="17" t="s">
        <v>71</v>
      </c>
    </row>
    <row r="26" spans="1:19" s="19" customFormat="1" ht="9.75">
      <c r="A26" s="16" t="s">
        <v>39</v>
      </c>
      <c r="B26" s="21">
        <v>241826.67</v>
      </c>
      <c r="C26" s="21">
        <v>250837.39</v>
      </c>
      <c r="D26" s="21">
        <f>B26-C26</f>
        <v>-9010.720000000001</v>
      </c>
      <c r="E26" s="21">
        <v>245657.59</v>
      </c>
      <c r="F26" s="21">
        <v>245657.59</v>
      </c>
      <c r="G26" s="21">
        <f>E26-F26</f>
        <v>0</v>
      </c>
      <c r="H26" s="21">
        <v>255190.15</v>
      </c>
      <c r="I26" s="21">
        <v>255190.15</v>
      </c>
      <c r="J26" s="21">
        <f>H26-I26</f>
        <v>0</v>
      </c>
      <c r="K26" s="21">
        <v>270014.34</v>
      </c>
      <c r="L26" s="21">
        <v>270809.34</v>
      </c>
      <c r="M26" s="21">
        <f>K26-L26</f>
        <v>-795</v>
      </c>
      <c r="N26" s="21">
        <v>266692.1</v>
      </c>
      <c r="O26" s="21">
        <v>267487.1</v>
      </c>
      <c r="P26" s="21">
        <f>N26-O26</f>
        <v>-795</v>
      </c>
      <c r="Q26" s="21">
        <v>271538.34</v>
      </c>
      <c r="R26" s="21">
        <v>271538.34</v>
      </c>
      <c r="S26" s="21">
        <f>Q26-R26</f>
        <v>0</v>
      </c>
    </row>
    <row r="27" spans="1:19" s="19" customFormat="1" ht="9.75">
      <c r="A27" s="18" t="s">
        <v>40</v>
      </c>
      <c r="B27" s="21">
        <v>475803.29</v>
      </c>
      <c r="C27" s="21">
        <v>505291.21</v>
      </c>
      <c r="D27" s="21">
        <f aca="true" t="shared" si="7" ref="D27:D41">B27-C27</f>
        <v>-29487.920000000042</v>
      </c>
      <c r="E27" s="21">
        <v>510682.62</v>
      </c>
      <c r="F27" s="21">
        <v>510682.62</v>
      </c>
      <c r="G27" s="21">
        <f aca="true" t="shared" si="8" ref="G27:G41">E27-F27</f>
        <v>0</v>
      </c>
      <c r="H27" s="21">
        <v>536460.96</v>
      </c>
      <c r="I27" s="21">
        <v>536460.96</v>
      </c>
      <c r="J27" s="21">
        <f aca="true" t="shared" si="9" ref="J27:J41">H27-I27</f>
        <v>0</v>
      </c>
      <c r="K27" s="21">
        <v>538529.87</v>
      </c>
      <c r="L27" s="21">
        <v>540134.87</v>
      </c>
      <c r="M27" s="21">
        <f aca="true" t="shared" si="10" ref="M27:M41">K27-L27</f>
        <v>-1605</v>
      </c>
      <c r="N27" s="21">
        <v>548813.72</v>
      </c>
      <c r="O27" s="21">
        <v>550418.72</v>
      </c>
      <c r="P27" s="21">
        <f aca="true" t="shared" si="11" ref="P27:P41">N27-O27</f>
        <v>-1605</v>
      </c>
      <c r="Q27" s="21">
        <v>582664.26</v>
      </c>
      <c r="R27" s="21">
        <v>582664.26</v>
      </c>
      <c r="S27" s="21">
        <f aca="true" t="shared" si="12" ref="S27:S41">Q27-R27</f>
        <v>0</v>
      </c>
    </row>
    <row r="28" spans="1:19" s="19" customFormat="1" ht="9.75">
      <c r="A28" s="16" t="s">
        <v>41</v>
      </c>
      <c r="B28" s="21">
        <v>512283.73</v>
      </c>
      <c r="C28" s="21">
        <v>561929.73</v>
      </c>
      <c r="D28" s="21">
        <f t="shared" si="7"/>
        <v>-49646</v>
      </c>
      <c r="E28" s="21">
        <v>538542.75</v>
      </c>
      <c r="F28" s="21">
        <v>538542.75</v>
      </c>
      <c r="G28" s="21">
        <f t="shared" si="8"/>
        <v>0</v>
      </c>
      <c r="H28" s="21">
        <v>564394.26</v>
      </c>
      <c r="I28" s="21">
        <v>564394.26</v>
      </c>
      <c r="J28" s="21">
        <f t="shared" si="9"/>
        <v>0</v>
      </c>
      <c r="K28" s="21">
        <v>565427.27</v>
      </c>
      <c r="L28" s="21">
        <v>566027.27</v>
      </c>
      <c r="M28" s="21">
        <f t="shared" si="10"/>
        <v>-600</v>
      </c>
      <c r="N28" s="21">
        <v>544780.59</v>
      </c>
      <c r="O28" s="21">
        <v>545380.59</v>
      </c>
      <c r="P28" s="21">
        <f t="shared" si="11"/>
        <v>-600</v>
      </c>
      <c r="Q28" s="21">
        <v>635549.47</v>
      </c>
      <c r="R28" s="21">
        <v>635549.47</v>
      </c>
      <c r="S28" s="21">
        <f t="shared" si="12"/>
        <v>0</v>
      </c>
    </row>
    <row r="29" spans="1:19" s="19" customFormat="1" ht="9.75">
      <c r="A29" s="16" t="s">
        <v>42</v>
      </c>
      <c r="B29" s="21">
        <v>13802.55</v>
      </c>
      <c r="C29" s="21">
        <v>16006.17</v>
      </c>
      <c r="D29" s="21">
        <f t="shared" si="7"/>
        <v>-2203.620000000001</v>
      </c>
      <c r="E29" s="21">
        <v>14183</v>
      </c>
      <c r="F29" s="21">
        <v>14183</v>
      </c>
      <c r="G29" s="21">
        <f t="shared" si="8"/>
        <v>0</v>
      </c>
      <c r="H29" s="21">
        <v>13765.66</v>
      </c>
      <c r="I29" s="21">
        <v>13765.66</v>
      </c>
      <c r="J29" s="21">
        <f t="shared" si="9"/>
        <v>0</v>
      </c>
      <c r="K29" s="21">
        <v>15798.96</v>
      </c>
      <c r="L29" s="21">
        <v>15798.96</v>
      </c>
      <c r="M29" s="21">
        <f t="shared" si="10"/>
        <v>0</v>
      </c>
      <c r="N29" s="21">
        <v>15010.87</v>
      </c>
      <c r="O29" s="21">
        <v>15010.87</v>
      </c>
      <c r="P29" s="21">
        <f t="shared" si="11"/>
        <v>0</v>
      </c>
      <c r="Q29" s="21">
        <v>15996.1</v>
      </c>
      <c r="R29" s="21">
        <v>15996.1</v>
      </c>
      <c r="S29" s="21">
        <f t="shared" si="12"/>
        <v>0</v>
      </c>
    </row>
    <row r="30" spans="1:19" s="19" customFormat="1" ht="9.75">
      <c r="A30" s="16" t="s">
        <v>43</v>
      </c>
      <c r="B30" s="21">
        <v>43132.2</v>
      </c>
      <c r="C30" s="21">
        <v>0</v>
      </c>
      <c r="D30" s="21">
        <f t="shared" si="7"/>
        <v>43132.2</v>
      </c>
      <c r="E30" s="21">
        <v>43300.13</v>
      </c>
      <c r="F30" s="21">
        <v>43300.13</v>
      </c>
      <c r="G30" s="21">
        <f t="shared" si="8"/>
        <v>0</v>
      </c>
      <c r="H30" s="21">
        <v>21543.93</v>
      </c>
      <c r="I30" s="21">
        <v>21543.93</v>
      </c>
      <c r="J30" s="21">
        <f t="shared" si="9"/>
        <v>0</v>
      </c>
      <c r="K30" s="21">
        <v>22202.19</v>
      </c>
      <c r="L30" s="21">
        <v>22202.19</v>
      </c>
      <c r="M30" s="21">
        <f t="shared" si="10"/>
        <v>0</v>
      </c>
      <c r="N30" s="21">
        <v>33795.41</v>
      </c>
      <c r="O30" s="21">
        <v>33795.41</v>
      </c>
      <c r="P30" s="21">
        <f t="shared" si="11"/>
        <v>0</v>
      </c>
      <c r="Q30" s="21">
        <v>45405.76</v>
      </c>
      <c r="R30" s="21">
        <v>45405.76</v>
      </c>
      <c r="S30" s="21">
        <f t="shared" si="12"/>
        <v>0</v>
      </c>
    </row>
    <row r="31" spans="1:19" s="19" customFormat="1" ht="9.75">
      <c r="A31" s="16" t="s">
        <v>44</v>
      </c>
      <c r="B31" s="21">
        <v>0</v>
      </c>
      <c r="C31" s="21">
        <v>0</v>
      </c>
      <c r="D31" s="21">
        <f t="shared" si="7"/>
        <v>0</v>
      </c>
      <c r="E31" s="21">
        <v>0</v>
      </c>
      <c r="F31" s="21">
        <v>0</v>
      </c>
      <c r="G31" s="21">
        <f t="shared" si="8"/>
        <v>0</v>
      </c>
      <c r="H31" s="21">
        <v>9340</v>
      </c>
      <c r="I31" s="21">
        <v>9340</v>
      </c>
      <c r="J31" s="21">
        <f t="shared" si="9"/>
        <v>0</v>
      </c>
      <c r="K31" s="21">
        <v>1740</v>
      </c>
      <c r="L31" s="21">
        <v>1740</v>
      </c>
      <c r="M31" s="21">
        <f t="shared" si="10"/>
        <v>0</v>
      </c>
      <c r="N31" s="21">
        <v>0</v>
      </c>
      <c r="O31" s="21">
        <v>0</v>
      </c>
      <c r="P31" s="21">
        <f t="shared" si="11"/>
        <v>0</v>
      </c>
      <c r="Q31" s="21">
        <v>861.21</v>
      </c>
      <c r="R31" s="21">
        <v>861.21</v>
      </c>
      <c r="S31" s="21">
        <f t="shared" si="12"/>
        <v>0</v>
      </c>
    </row>
    <row r="32" spans="1:19" s="19" customFormat="1" ht="9.75">
      <c r="A32" s="16" t="s">
        <v>45</v>
      </c>
      <c r="B32" s="21">
        <v>0</v>
      </c>
      <c r="C32" s="21">
        <v>0</v>
      </c>
      <c r="D32" s="21">
        <f t="shared" si="7"/>
        <v>0</v>
      </c>
      <c r="E32" s="21">
        <v>0</v>
      </c>
      <c r="F32" s="21">
        <v>0</v>
      </c>
      <c r="G32" s="21">
        <f t="shared" si="8"/>
        <v>0</v>
      </c>
      <c r="H32" s="21">
        <v>1739.22</v>
      </c>
      <c r="I32" s="21">
        <v>1739.22</v>
      </c>
      <c r="J32" s="21">
        <f t="shared" si="9"/>
        <v>0</v>
      </c>
      <c r="K32" s="21">
        <v>318.39</v>
      </c>
      <c r="L32" s="21">
        <v>318.39</v>
      </c>
      <c r="M32" s="21">
        <f t="shared" si="10"/>
        <v>0</v>
      </c>
      <c r="N32" s="21">
        <v>-545.44</v>
      </c>
      <c r="O32" s="21">
        <v>-545.44</v>
      </c>
      <c r="P32" s="21">
        <f t="shared" si="11"/>
        <v>0</v>
      </c>
      <c r="Q32" s="21">
        <v>0</v>
      </c>
      <c r="R32" s="21">
        <v>0</v>
      </c>
      <c r="S32" s="21">
        <f t="shared" si="12"/>
        <v>0</v>
      </c>
    </row>
    <row r="33" spans="1:19" s="19" customFormat="1" ht="9.75">
      <c r="A33" s="16" t="s">
        <v>46</v>
      </c>
      <c r="B33" s="21">
        <v>23657.96</v>
      </c>
      <c r="C33" s="21">
        <v>23657.96</v>
      </c>
      <c r="D33" s="21">
        <f t="shared" si="7"/>
        <v>0</v>
      </c>
      <c r="E33" s="21">
        <v>20780.01</v>
      </c>
      <c r="F33" s="21">
        <v>20780.01</v>
      </c>
      <c r="G33" s="21">
        <f t="shared" si="8"/>
        <v>0</v>
      </c>
      <c r="H33" s="21">
        <v>27334.75</v>
      </c>
      <c r="I33" s="21">
        <v>27334.75</v>
      </c>
      <c r="J33" s="21">
        <f t="shared" si="9"/>
        <v>0</v>
      </c>
      <c r="K33" s="21">
        <v>25914.87</v>
      </c>
      <c r="L33" s="21">
        <v>25914.87</v>
      </c>
      <c r="M33" s="21">
        <f t="shared" si="10"/>
        <v>0</v>
      </c>
      <c r="N33" s="21">
        <v>25692.28</v>
      </c>
      <c r="O33" s="21">
        <v>25692.28</v>
      </c>
      <c r="P33" s="21">
        <f t="shared" si="11"/>
        <v>0</v>
      </c>
      <c r="Q33" s="21">
        <v>21199.43</v>
      </c>
      <c r="R33" s="21">
        <v>21199.43</v>
      </c>
      <c r="S33" s="21">
        <f t="shared" si="12"/>
        <v>0</v>
      </c>
    </row>
    <row r="34" spans="1:19" s="19" customFormat="1" ht="9.75">
      <c r="A34" s="16" t="s">
        <v>47</v>
      </c>
      <c r="B34" s="21">
        <v>38667.19</v>
      </c>
      <c r="C34" s="21">
        <v>38667.19</v>
      </c>
      <c r="D34" s="21">
        <f t="shared" si="7"/>
        <v>0</v>
      </c>
      <c r="E34" s="21">
        <v>28339.66</v>
      </c>
      <c r="F34" s="21">
        <v>28339.66</v>
      </c>
      <c r="G34" s="21">
        <f t="shared" si="8"/>
        <v>0</v>
      </c>
      <c r="H34" s="21">
        <v>24530.55</v>
      </c>
      <c r="I34" s="21">
        <v>24530.55</v>
      </c>
      <c r="J34" s="21">
        <f t="shared" si="9"/>
        <v>0</v>
      </c>
      <c r="K34" s="21">
        <v>8906.22</v>
      </c>
      <c r="L34" s="21">
        <v>8906.22</v>
      </c>
      <c r="M34" s="21">
        <f t="shared" si="10"/>
        <v>0</v>
      </c>
      <c r="N34" s="21">
        <v>25707.78</v>
      </c>
      <c r="O34" s="21">
        <v>25707.78</v>
      </c>
      <c r="P34" s="21">
        <f t="shared" si="11"/>
        <v>0</v>
      </c>
      <c r="Q34" s="21">
        <v>109581.41</v>
      </c>
      <c r="R34" s="21">
        <v>109581.41</v>
      </c>
      <c r="S34" s="21">
        <f t="shared" si="12"/>
        <v>0</v>
      </c>
    </row>
    <row r="35" spans="1:19" s="19" customFormat="1" ht="9.75">
      <c r="A35" s="16" t="s">
        <v>48</v>
      </c>
      <c r="B35" s="21">
        <v>4319.6</v>
      </c>
      <c r="C35" s="21">
        <v>4319.6</v>
      </c>
      <c r="D35" s="21">
        <f t="shared" si="7"/>
        <v>0</v>
      </c>
      <c r="E35" s="21">
        <v>4404.33</v>
      </c>
      <c r="F35" s="21">
        <v>4404.33</v>
      </c>
      <c r="G35" s="21">
        <f t="shared" si="8"/>
        <v>0</v>
      </c>
      <c r="H35" s="21">
        <v>4368.15</v>
      </c>
      <c r="I35" s="21">
        <v>4368.15</v>
      </c>
      <c r="J35" s="21">
        <f t="shared" si="9"/>
        <v>0</v>
      </c>
      <c r="K35" s="21">
        <v>4540.84</v>
      </c>
      <c r="L35" s="21">
        <v>4540.84</v>
      </c>
      <c r="M35" s="21">
        <f t="shared" si="10"/>
        <v>0</v>
      </c>
      <c r="N35" s="21">
        <v>4651.64</v>
      </c>
      <c r="O35" s="21">
        <v>4651.64</v>
      </c>
      <c r="P35" s="21">
        <f t="shared" si="11"/>
        <v>0</v>
      </c>
      <c r="Q35" s="21">
        <v>4653.02</v>
      </c>
      <c r="R35" s="21">
        <v>4653.02</v>
      </c>
      <c r="S35" s="21">
        <f t="shared" si="12"/>
        <v>0</v>
      </c>
    </row>
    <row r="36" spans="1:19" s="19" customFormat="1" ht="9.75">
      <c r="A36" s="16" t="s">
        <v>49</v>
      </c>
      <c r="B36" s="21">
        <v>64372.63</v>
      </c>
      <c r="C36" s="21">
        <v>17156.57</v>
      </c>
      <c r="D36" s="21">
        <f t="shared" si="7"/>
        <v>47216.06</v>
      </c>
      <c r="E36" s="21">
        <v>49739.27</v>
      </c>
      <c r="F36" s="21">
        <v>40799.57</v>
      </c>
      <c r="G36" s="21">
        <f t="shared" si="8"/>
        <v>8939.699999999997</v>
      </c>
      <c r="H36" s="21">
        <v>6243.35</v>
      </c>
      <c r="I36" s="21">
        <v>6243.35</v>
      </c>
      <c r="J36" s="21">
        <f t="shared" si="9"/>
        <v>0</v>
      </c>
      <c r="K36" s="21">
        <v>16376.82</v>
      </c>
      <c r="L36" s="21">
        <v>13376.82</v>
      </c>
      <c r="M36" s="21">
        <f t="shared" si="10"/>
        <v>3000</v>
      </c>
      <c r="N36" s="21">
        <v>17695.74</v>
      </c>
      <c r="O36" s="21">
        <v>14695.74</v>
      </c>
      <c r="P36" s="21">
        <f t="shared" si="11"/>
        <v>3000.000000000002</v>
      </c>
      <c r="Q36" s="21">
        <v>44514.55</v>
      </c>
      <c r="R36" s="21">
        <v>44514.55</v>
      </c>
      <c r="S36" s="21">
        <f t="shared" si="12"/>
        <v>0</v>
      </c>
    </row>
    <row r="37" spans="1:19" s="19" customFormat="1" ht="9.75">
      <c r="A37" s="16" t="s">
        <v>50</v>
      </c>
      <c r="B37" s="21">
        <v>0</v>
      </c>
      <c r="C37" s="21">
        <v>0</v>
      </c>
      <c r="D37" s="21">
        <f t="shared" si="7"/>
        <v>0</v>
      </c>
      <c r="E37" s="21">
        <v>8684.52</v>
      </c>
      <c r="F37" s="21">
        <v>8684.52</v>
      </c>
      <c r="G37" s="21">
        <f t="shared" si="8"/>
        <v>0</v>
      </c>
      <c r="H37" s="21">
        <v>0</v>
      </c>
      <c r="I37" s="21">
        <v>0</v>
      </c>
      <c r="J37" s="21">
        <f t="shared" si="9"/>
        <v>0</v>
      </c>
      <c r="K37" s="21">
        <v>0</v>
      </c>
      <c r="L37" s="21">
        <v>0</v>
      </c>
      <c r="M37" s="21">
        <f t="shared" si="10"/>
        <v>0</v>
      </c>
      <c r="N37" s="21">
        <v>0</v>
      </c>
      <c r="O37" s="21">
        <v>0</v>
      </c>
      <c r="P37" s="21">
        <f t="shared" si="11"/>
        <v>0</v>
      </c>
      <c r="Q37" s="21">
        <v>0</v>
      </c>
      <c r="R37" s="21">
        <v>0</v>
      </c>
      <c r="S37" s="21">
        <f t="shared" si="12"/>
        <v>0</v>
      </c>
    </row>
    <row r="38" spans="1:19" s="19" customFormat="1" ht="9.75">
      <c r="A38" s="16" t="s">
        <v>51</v>
      </c>
      <c r="B38" s="21">
        <v>0</v>
      </c>
      <c r="C38" s="21">
        <v>0</v>
      </c>
      <c r="D38" s="21">
        <f t="shared" si="7"/>
        <v>0</v>
      </c>
      <c r="E38" s="21">
        <v>6000</v>
      </c>
      <c r="F38" s="21">
        <v>6000</v>
      </c>
      <c r="G38" s="21">
        <f t="shared" si="8"/>
        <v>0</v>
      </c>
      <c r="H38" s="21">
        <v>0</v>
      </c>
      <c r="I38" s="21">
        <v>0</v>
      </c>
      <c r="J38" s="21">
        <f t="shared" si="9"/>
        <v>0</v>
      </c>
      <c r="K38" s="21">
        <v>0</v>
      </c>
      <c r="L38" s="21">
        <v>0</v>
      </c>
      <c r="M38" s="21">
        <f t="shared" si="10"/>
        <v>0</v>
      </c>
      <c r="N38" s="21">
        <v>0</v>
      </c>
      <c r="O38" s="21">
        <v>0</v>
      </c>
      <c r="P38" s="21">
        <f t="shared" si="11"/>
        <v>0</v>
      </c>
      <c r="Q38" s="21">
        <v>0</v>
      </c>
      <c r="R38" s="21">
        <v>0</v>
      </c>
      <c r="S38" s="21">
        <f t="shared" si="12"/>
        <v>0</v>
      </c>
    </row>
    <row r="39" spans="1:19" s="19" customFormat="1" ht="9.75">
      <c r="A39" s="16" t="s">
        <v>68</v>
      </c>
      <c r="B39" s="21">
        <v>0</v>
      </c>
      <c r="C39" s="21">
        <v>0</v>
      </c>
      <c r="D39" s="21">
        <f t="shared" si="7"/>
        <v>0</v>
      </c>
      <c r="E39" s="21">
        <v>0</v>
      </c>
      <c r="F39" s="21">
        <v>0</v>
      </c>
      <c r="G39" s="21">
        <f t="shared" si="8"/>
        <v>0</v>
      </c>
      <c r="H39" s="21">
        <v>0</v>
      </c>
      <c r="I39" s="21">
        <v>0</v>
      </c>
      <c r="J39" s="21">
        <f t="shared" si="9"/>
        <v>0</v>
      </c>
      <c r="K39" s="21">
        <v>0</v>
      </c>
      <c r="L39" s="21">
        <v>0</v>
      </c>
      <c r="M39" s="21">
        <f t="shared" si="10"/>
        <v>0</v>
      </c>
      <c r="N39" s="21">
        <v>0</v>
      </c>
      <c r="O39" s="21">
        <v>0</v>
      </c>
      <c r="P39" s="21">
        <f t="shared" si="11"/>
        <v>0</v>
      </c>
      <c r="Q39" s="21">
        <v>1339.61</v>
      </c>
      <c r="R39" s="21">
        <v>1339.61</v>
      </c>
      <c r="S39" s="21">
        <f t="shared" si="12"/>
        <v>0</v>
      </c>
    </row>
    <row r="40" spans="1:19" s="19" customFormat="1" ht="9.75">
      <c r="A40" s="16" t="s">
        <v>69</v>
      </c>
      <c r="B40" s="21">
        <v>1200</v>
      </c>
      <c r="C40" s="21">
        <v>1200</v>
      </c>
      <c r="D40" s="21">
        <f t="shared" si="7"/>
        <v>0</v>
      </c>
      <c r="E40" s="21">
        <v>0</v>
      </c>
      <c r="F40" s="21">
        <v>0</v>
      </c>
      <c r="G40" s="21">
        <f t="shared" si="8"/>
        <v>0</v>
      </c>
      <c r="H40" s="21">
        <v>0</v>
      </c>
      <c r="I40" s="21">
        <v>0</v>
      </c>
      <c r="J40" s="21">
        <f t="shared" si="9"/>
        <v>0</v>
      </c>
      <c r="K40" s="21">
        <v>0</v>
      </c>
      <c r="L40" s="21">
        <v>0</v>
      </c>
      <c r="M40" s="21">
        <f t="shared" si="10"/>
        <v>0</v>
      </c>
      <c r="N40" s="21">
        <v>0</v>
      </c>
      <c r="O40" s="21">
        <v>0</v>
      </c>
      <c r="P40" s="21">
        <f t="shared" si="11"/>
        <v>0</v>
      </c>
      <c r="Q40" s="21">
        <v>0</v>
      </c>
      <c r="R40" s="21">
        <v>0</v>
      </c>
      <c r="S40" s="21">
        <f t="shared" si="12"/>
        <v>0</v>
      </c>
    </row>
    <row r="41" spans="1:19" s="19" customFormat="1" ht="9.75">
      <c r="A41" s="16"/>
      <c r="B41" s="21">
        <v>10910</v>
      </c>
      <c r="C41" s="21">
        <v>10910</v>
      </c>
      <c r="D41" s="21">
        <f t="shared" si="7"/>
        <v>0</v>
      </c>
      <c r="E41" s="21">
        <v>0</v>
      </c>
      <c r="F41" s="21">
        <v>0</v>
      </c>
      <c r="G41" s="21">
        <f t="shared" si="8"/>
        <v>0</v>
      </c>
      <c r="H41" s="21">
        <v>0</v>
      </c>
      <c r="I41" s="21">
        <v>0</v>
      </c>
      <c r="J41" s="21">
        <f t="shared" si="9"/>
        <v>0</v>
      </c>
      <c r="K41" s="21">
        <v>0</v>
      </c>
      <c r="L41" s="21">
        <v>0</v>
      </c>
      <c r="M41" s="21">
        <f t="shared" si="10"/>
        <v>0</v>
      </c>
      <c r="N41" s="21">
        <v>0</v>
      </c>
      <c r="O41" s="21">
        <v>0</v>
      </c>
      <c r="P41" s="21">
        <f t="shared" si="11"/>
        <v>0</v>
      </c>
      <c r="Q41" s="21">
        <v>0</v>
      </c>
      <c r="R41" s="21">
        <v>0</v>
      </c>
      <c r="S41" s="21">
        <f t="shared" si="12"/>
        <v>0</v>
      </c>
    </row>
    <row r="42" spans="1:19" s="19" customFormat="1" ht="9.75">
      <c r="A42" s="16" t="s">
        <v>52</v>
      </c>
      <c r="B42" s="21">
        <f aca="true" t="shared" si="13" ref="B42:S42">SUM(B26:B41)</f>
        <v>1429975.8199999998</v>
      </c>
      <c r="C42" s="21">
        <f t="shared" si="13"/>
        <v>1429975.82</v>
      </c>
      <c r="D42" s="21">
        <f t="shared" si="13"/>
        <v>-4.3655745685100555E-11</v>
      </c>
      <c r="E42" s="21">
        <f t="shared" si="13"/>
        <v>1470313.88</v>
      </c>
      <c r="F42" s="21">
        <f t="shared" si="13"/>
        <v>1461374.18</v>
      </c>
      <c r="G42" s="21">
        <f t="shared" si="13"/>
        <v>8939.699999999997</v>
      </c>
      <c r="H42" s="21">
        <f t="shared" si="13"/>
        <v>1464910.98</v>
      </c>
      <c r="I42" s="21">
        <f t="shared" si="13"/>
        <v>1464910.98</v>
      </c>
      <c r="J42" s="21">
        <f t="shared" si="13"/>
        <v>0</v>
      </c>
      <c r="K42" s="21">
        <f t="shared" si="13"/>
        <v>1469769.77</v>
      </c>
      <c r="L42" s="21">
        <f t="shared" si="13"/>
        <v>1469769.77</v>
      </c>
      <c r="M42" s="21">
        <f t="shared" si="13"/>
        <v>0</v>
      </c>
      <c r="N42" s="21">
        <f t="shared" si="13"/>
        <v>1482294.69</v>
      </c>
      <c r="O42" s="21">
        <f t="shared" si="13"/>
        <v>1482294.69</v>
      </c>
      <c r="P42" s="21">
        <f t="shared" si="13"/>
        <v>1.8189894035458565E-12</v>
      </c>
      <c r="Q42" s="21">
        <f t="shared" si="13"/>
        <v>1733303.1600000001</v>
      </c>
      <c r="R42" s="21">
        <f t="shared" si="13"/>
        <v>1733303.1600000001</v>
      </c>
      <c r="S42" s="21">
        <f t="shared" si="13"/>
        <v>0</v>
      </c>
    </row>
  </sheetData>
  <printOptions/>
  <pageMargins left="0.75" right="0.75" top="1" bottom="1" header="0.5" footer="0.5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metdoh1</dc:creator>
  <cp:keywords/>
  <dc:description/>
  <cp:lastModifiedBy>user1</cp:lastModifiedBy>
  <cp:lastPrinted>2000-06-05T16:31:30Z</cp:lastPrinted>
  <dcterms:created xsi:type="dcterms:W3CDTF">2000-06-01T17:06:45Z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