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<sst xmlns="http://schemas.openxmlformats.org/spreadsheetml/2006/main" count="50" uniqueCount="31">
  <si>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Наименование заказчиков строек и объектов</t>
  </si>
  <si>
    <t>Исполнители</t>
  </si>
  <si>
    <t>Сметная стоимость</t>
  </si>
  <si>
    <t>Срок</t>
  </si>
  <si>
    <t>Объем подрядных работ</t>
  </si>
  <si>
    <t>Всего</t>
  </si>
  <si>
    <t>В т.ч. собств. cилами</t>
  </si>
  <si>
    <t>Начала</t>
  </si>
  <si>
    <t>Окончания</t>
  </si>
  <si>
    <t>Всего на плановый период</t>
  </si>
  <si>
    <t>Из них поквартально</t>
  </si>
  <si>
    <t>В т.ч. собств. силами</t>
  </si>
  <si>
    <t>Жилой дом №1</t>
  </si>
  <si>
    <t>Генподрядчик</t>
  </si>
  <si>
    <t>Жилой дом №2</t>
  </si>
  <si>
    <t>Жилой дом №3</t>
  </si>
  <si>
    <t>Жилой дом №4</t>
  </si>
  <si>
    <t>Жилой дом №5</t>
  </si>
  <si>
    <t>Жилой дом №6</t>
  </si>
  <si>
    <t>Жилой дом №7</t>
  </si>
  <si>
    <t>Итого:</t>
  </si>
  <si>
    <t xml:space="preserve">В ценах </t>
  </si>
  <si>
    <t>1998 г.</t>
  </si>
  <si>
    <t xml:space="preserve">Сметная стоимость </t>
  </si>
  <si>
    <t>Всего на год</t>
  </si>
  <si>
    <t>Жилой дом 1</t>
  </si>
  <si>
    <t>Жилой дом 2</t>
  </si>
  <si>
    <t>Жилой дом 3</t>
  </si>
  <si>
    <t>Жилой дом 4</t>
  </si>
  <si>
    <t>Жилой дом 5</t>
  </si>
  <si>
    <t>Жилой дом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</si>
</sst>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top" wrapText="1"/>
    </xf>
    <xf numFmtId="0" fontId="0" fillId="0" borderId="4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"/>
  <sheetViews>
    <sheetView showGridLines="0" tabSelected="1" zoomScale="75" zoomScaleNormal="75" workbookViewId="0" topLeftCell="A1">
      <selection activeCell="A18" sqref="A18"/>
    </sheetView>
  </sheetViews>
  <sheetFormatPr defaultColWidth="9.00390625" defaultRowHeight="12.75"/>
  <cols>
    <col min="1" max="1" width="18.75390625" style="0" customWidth="1"/>
    <col min="2" max="2" width="15.75390625" style="0" customWidth="1"/>
    <col min="3" max="3" width="14.00390625" style="0" customWidth="1"/>
    <col min="4" max="4" width="12.375" style="0" customWidth="1"/>
    <col min="5" max="5" width="9.75390625" style="0" customWidth="1"/>
    <col min="6" max="6" width="11.625" style="0" customWidth="1"/>
    <col min="7" max="7" width="12.00390625" style="0" customWidth="1"/>
    <col min="12" max="12" width="10.75390625" style="0" customWidth="1"/>
  </cols>
  <sheetData>
    <row r="1" spans="1:51" ht="38.25">
      <c r="A1" s="6" t="s">
        <v>0</v>
      </c>
      <c r="B1" s="6" t="s">
        <v>1</v>
      </c>
      <c r="C1" s="7" t="s">
        <v>2</v>
      </c>
      <c r="D1" s="7"/>
      <c r="E1" s="7" t="s">
        <v>3</v>
      </c>
      <c r="F1" s="7"/>
      <c r="G1" s="7" t="s">
        <v>4</v>
      </c>
      <c r="H1" s="7"/>
      <c r="I1" s="7"/>
      <c r="J1" s="7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ht="38.25">
      <c r="A2" s="8"/>
      <c r="B2" s="8"/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/>
      <c r="J2" s="7"/>
      <c r="K2" s="7"/>
      <c r="L2" s="9" t="s">
        <v>11</v>
      </c>
      <c r="M2" s="7" t="s">
        <v>10</v>
      </c>
      <c r="N2" s="7"/>
      <c r="O2" s="7"/>
      <c r="P2" s="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10"/>
      <c r="B3" s="10"/>
      <c r="C3" s="7"/>
      <c r="D3" s="7"/>
      <c r="E3" s="7"/>
      <c r="F3" s="7"/>
      <c r="G3" s="7"/>
      <c r="H3" s="18">
        <v>1</v>
      </c>
      <c r="I3" s="18">
        <v>2</v>
      </c>
      <c r="J3" s="18">
        <v>3</v>
      </c>
      <c r="K3" s="18">
        <v>4</v>
      </c>
      <c r="L3" s="7"/>
      <c r="M3" s="18">
        <v>1</v>
      </c>
      <c r="N3" s="18">
        <v>2</v>
      </c>
      <c r="O3" s="18">
        <v>3</v>
      </c>
      <c r="P3" s="18">
        <v>4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2.7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30" customHeight="1">
      <c r="A5" s="11" t="s">
        <v>12</v>
      </c>
      <c r="B5" s="11" t="s">
        <v>13</v>
      </c>
      <c r="C5" s="19">
        <v>217680</v>
      </c>
      <c r="D5" s="19">
        <v>190292</v>
      </c>
      <c r="E5" s="12">
        <v>36161</v>
      </c>
      <c r="F5" s="12">
        <v>36299</v>
      </c>
      <c r="G5" s="19">
        <f>SUM(H5:K5)</f>
        <v>198564</v>
      </c>
      <c r="H5" s="19">
        <v>173289</v>
      </c>
      <c r="I5" s="19">
        <v>25275</v>
      </c>
      <c r="J5" s="19">
        <v>0</v>
      </c>
      <c r="K5" s="19">
        <v>0</v>
      </c>
      <c r="L5" s="19">
        <f>SUM(M5:P5)</f>
        <v>171124</v>
      </c>
      <c r="M5" s="19">
        <v>148025</v>
      </c>
      <c r="N5" s="19">
        <v>23099</v>
      </c>
      <c r="O5" s="19">
        <v>0</v>
      </c>
      <c r="P5" s="19"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30" customHeight="1">
      <c r="A6" s="11" t="s">
        <v>14</v>
      </c>
      <c r="B6" s="11" t="s">
        <v>13</v>
      </c>
      <c r="C6" s="19">
        <v>217680</v>
      </c>
      <c r="D6" s="19">
        <v>190292</v>
      </c>
      <c r="E6" s="12">
        <v>36164</v>
      </c>
      <c r="F6" s="12">
        <v>36325</v>
      </c>
      <c r="G6" s="19">
        <f aca="true" t="shared" si="0" ref="G6:G11">SUM(H6:K6)</f>
        <v>217680</v>
      </c>
      <c r="H6" s="19">
        <v>164576</v>
      </c>
      <c r="I6" s="19">
        <v>53104</v>
      </c>
      <c r="J6" s="19">
        <v>0</v>
      </c>
      <c r="K6" s="19">
        <v>0</v>
      </c>
      <c r="L6" s="19">
        <f>SUM(M6:P6)</f>
        <v>190172</v>
      </c>
      <c r="M6" s="19">
        <v>143601</v>
      </c>
      <c r="N6" s="19">
        <v>46571</v>
      </c>
      <c r="O6" s="19">
        <v>0</v>
      </c>
      <c r="P6" s="19"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30" customHeight="1">
      <c r="A7" s="11" t="s">
        <v>15</v>
      </c>
      <c r="B7" s="11" t="s">
        <v>13</v>
      </c>
      <c r="C7" s="19">
        <v>217680</v>
      </c>
      <c r="D7" s="19">
        <v>190292</v>
      </c>
      <c r="E7" s="12">
        <v>36201</v>
      </c>
      <c r="F7" s="12">
        <v>36319</v>
      </c>
      <c r="G7" s="19">
        <f t="shared" si="0"/>
        <v>217680</v>
      </c>
      <c r="H7" s="19">
        <v>91344</v>
      </c>
      <c r="I7" s="19">
        <v>126336</v>
      </c>
      <c r="J7" s="19">
        <v>0</v>
      </c>
      <c r="K7" s="19">
        <v>0</v>
      </c>
      <c r="L7" s="19">
        <f>SUM(M7:P7)</f>
        <v>190172</v>
      </c>
      <c r="M7" s="19">
        <v>84785</v>
      </c>
      <c r="N7" s="19">
        <v>105387</v>
      </c>
      <c r="O7" s="19">
        <v>0</v>
      </c>
      <c r="P7" s="19"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30" customHeight="1">
      <c r="A8" s="11" t="s">
        <v>16</v>
      </c>
      <c r="B8" s="11" t="s">
        <v>13</v>
      </c>
      <c r="C8" s="19">
        <v>217680</v>
      </c>
      <c r="D8" s="19">
        <v>190292</v>
      </c>
      <c r="E8" s="12">
        <v>36228</v>
      </c>
      <c r="F8" s="12">
        <v>36375</v>
      </c>
      <c r="G8" s="19">
        <f t="shared" si="0"/>
        <v>217680</v>
      </c>
      <c r="H8" s="19">
        <v>43946</v>
      </c>
      <c r="I8" s="19">
        <v>161712</v>
      </c>
      <c r="J8" s="19">
        <v>12022</v>
      </c>
      <c r="K8" s="19">
        <v>0</v>
      </c>
      <c r="L8" s="19">
        <f>SUM(M8:P8)</f>
        <v>190172</v>
      </c>
      <c r="M8" s="19">
        <v>40448</v>
      </c>
      <c r="N8" s="19">
        <v>138312</v>
      </c>
      <c r="O8" s="19">
        <v>11412</v>
      </c>
      <c r="P8" s="19"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30" customHeight="1">
      <c r="A9" s="11" t="s">
        <v>17</v>
      </c>
      <c r="B9" s="11" t="s">
        <v>13</v>
      </c>
      <c r="C9" s="19">
        <v>217680</v>
      </c>
      <c r="D9" s="19">
        <v>190292</v>
      </c>
      <c r="E9" s="12">
        <v>36252</v>
      </c>
      <c r="F9" s="12">
        <v>36399</v>
      </c>
      <c r="G9" s="19">
        <f t="shared" si="0"/>
        <v>217680</v>
      </c>
      <c r="H9" s="19">
        <v>0</v>
      </c>
      <c r="I9" s="19">
        <v>186848</v>
      </c>
      <c r="J9" s="19">
        <v>30832</v>
      </c>
      <c r="K9" s="19">
        <v>0</v>
      </c>
      <c r="L9" s="19">
        <f>SUM(M9:P9)</f>
        <v>190172</v>
      </c>
      <c r="M9" s="19">
        <v>0</v>
      </c>
      <c r="N9" s="19">
        <v>161816</v>
      </c>
      <c r="O9" s="19">
        <v>28356</v>
      </c>
      <c r="P9" s="19"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30" customHeight="1">
      <c r="A10" s="11" t="s">
        <v>18</v>
      </c>
      <c r="B10" s="11" t="s">
        <v>13</v>
      </c>
      <c r="C10" s="19">
        <v>217680</v>
      </c>
      <c r="D10" s="19">
        <v>190292</v>
      </c>
      <c r="E10" s="12">
        <v>36278</v>
      </c>
      <c r="F10" s="12">
        <v>36425</v>
      </c>
      <c r="G10" s="19">
        <f t="shared" si="0"/>
        <v>217680</v>
      </c>
      <c r="H10" s="19">
        <v>0</v>
      </c>
      <c r="I10" s="19">
        <v>139901</v>
      </c>
      <c r="J10" s="19">
        <v>77779</v>
      </c>
      <c r="K10" s="19">
        <v>0</v>
      </c>
      <c r="L10" s="19">
        <f>SUM(M10:P10)</f>
        <v>190172</v>
      </c>
      <c r="M10" s="19">
        <v>0</v>
      </c>
      <c r="N10" s="19">
        <v>133311</v>
      </c>
      <c r="O10" s="21">
        <v>56861</v>
      </c>
      <c r="P10" s="19"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30" customHeight="1">
      <c r="A11" s="11" t="s">
        <v>19</v>
      </c>
      <c r="B11" s="11" t="s">
        <v>13</v>
      </c>
      <c r="C11" s="19">
        <v>217680</v>
      </c>
      <c r="D11" s="19">
        <v>190292</v>
      </c>
      <c r="E11" s="16">
        <v>36304</v>
      </c>
      <c r="F11" s="16">
        <v>36451</v>
      </c>
      <c r="G11" s="19">
        <f t="shared" si="0"/>
        <v>217680</v>
      </c>
      <c r="H11" s="13">
        <v>0</v>
      </c>
      <c r="I11" s="13">
        <v>52694</v>
      </c>
      <c r="J11" s="13">
        <v>162964</v>
      </c>
      <c r="K11" s="13">
        <v>2022</v>
      </c>
      <c r="L11" s="19">
        <f>SUM(M11:P11)</f>
        <v>190172</v>
      </c>
      <c r="M11" s="13">
        <v>0</v>
      </c>
      <c r="N11" s="13">
        <v>47854</v>
      </c>
      <c r="O11" s="13">
        <v>140296</v>
      </c>
      <c r="P11" s="13">
        <v>2022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30" customHeight="1">
      <c r="A12" s="7" t="s">
        <v>20</v>
      </c>
      <c r="B12" s="7"/>
      <c r="C12" s="20">
        <f>SUM(C5:C11)</f>
        <v>1523760</v>
      </c>
      <c r="D12" s="20">
        <f>SUM(D5:D11)</f>
        <v>1332044</v>
      </c>
      <c r="E12" s="18"/>
      <c r="F12" s="18"/>
      <c r="G12" s="20">
        <f>SUM(G5:G11)</f>
        <v>1504644</v>
      </c>
      <c r="H12" s="20">
        <f aca="true" t="shared" si="1" ref="H12:P12">SUM(H5:H11)</f>
        <v>473155</v>
      </c>
      <c r="I12" s="20">
        <f t="shared" si="1"/>
        <v>745870</v>
      </c>
      <c r="J12" s="20">
        <f t="shared" si="1"/>
        <v>283597</v>
      </c>
      <c r="K12" s="20">
        <f t="shared" si="1"/>
        <v>2022</v>
      </c>
      <c r="L12" s="20">
        <f t="shared" si="1"/>
        <v>1312156</v>
      </c>
      <c r="M12" s="20">
        <f t="shared" si="1"/>
        <v>416859</v>
      </c>
      <c r="N12" s="20">
        <f t="shared" si="1"/>
        <v>656350</v>
      </c>
      <c r="O12" s="20">
        <f t="shared" si="1"/>
        <v>236925</v>
      </c>
      <c r="P12" s="20">
        <f t="shared" si="1"/>
        <v>2022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ht="30" customHeight="1">
      <c r="A13" s="14" t="s">
        <v>21</v>
      </c>
      <c r="B13" s="15" t="s">
        <v>22</v>
      </c>
      <c r="C13" s="22">
        <f>PRODUCT(C12,10)</f>
        <v>15237600</v>
      </c>
      <c r="D13" s="22">
        <f>PRODUCT(D12,10)</f>
        <v>13320440</v>
      </c>
      <c r="E13" s="22"/>
      <c r="F13" s="22"/>
      <c r="G13" s="22">
        <f aca="true" t="shared" si="2" ref="G13:P13">PRODUCT(G12,10)</f>
        <v>15046440</v>
      </c>
      <c r="H13" s="22">
        <f t="shared" si="2"/>
        <v>4731550</v>
      </c>
      <c r="I13" s="22">
        <f t="shared" si="2"/>
        <v>7458700</v>
      </c>
      <c r="J13" s="22">
        <f t="shared" si="2"/>
        <v>2835970</v>
      </c>
      <c r="K13" s="22">
        <f t="shared" si="2"/>
        <v>20220</v>
      </c>
      <c r="L13" s="22">
        <f t="shared" si="2"/>
        <v>13121560</v>
      </c>
      <c r="M13" s="22">
        <f t="shared" si="2"/>
        <v>4168590</v>
      </c>
      <c r="N13" s="22">
        <f t="shared" si="2"/>
        <v>6563500</v>
      </c>
      <c r="O13" s="22">
        <f t="shared" si="2"/>
        <v>2369250</v>
      </c>
      <c r="P13" s="22">
        <f t="shared" si="2"/>
        <v>20220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</sheetData>
  <printOptions horizontalCentered="1" verticalCentered="1"/>
  <pageMargins left="0.7874015748031497" right="0.7874015748031497" top="0.7874015748031497" bottom="0.7874015748031497" header="0.7874015748031497" footer="0.5118110236220472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B1">
      <selection activeCell="G2" sqref="G2"/>
    </sheetView>
  </sheetViews>
  <sheetFormatPr defaultColWidth="9.00390625" defaultRowHeight="12.75"/>
  <cols>
    <col min="1" max="1" width="13.875" style="0" customWidth="1"/>
    <col min="2" max="2" width="9.25390625" style="0" customWidth="1"/>
    <col min="3" max="3" width="10.875" style="0" customWidth="1"/>
  </cols>
  <sheetData>
    <row r="1" spans="1:12" ht="51">
      <c r="A1" s="1" t="s">
        <v>0</v>
      </c>
      <c r="B1" s="2" t="s">
        <v>1</v>
      </c>
      <c r="C1" s="2" t="s">
        <v>23</v>
      </c>
      <c r="D1" s="2" t="s">
        <v>3</v>
      </c>
      <c r="E1" s="2" t="s">
        <v>4</v>
      </c>
      <c r="F1" s="2"/>
      <c r="G1" s="2"/>
      <c r="H1" s="2"/>
      <c r="I1" s="2"/>
      <c r="J1" s="2"/>
      <c r="K1" s="2"/>
      <c r="L1" s="2"/>
    </row>
    <row r="2" spans="1:12" ht="36.75" customHeight="1">
      <c r="A2" s="2"/>
      <c r="B2" s="2"/>
      <c r="C2" s="2" t="s">
        <v>5</v>
      </c>
      <c r="D2" s="2" t="s">
        <v>11</v>
      </c>
      <c r="E2" s="2" t="s">
        <v>7</v>
      </c>
      <c r="F2" s="2" t="s">
        <v>8</v>
      </c>
      <c r="G2" s="2" t="s">
        <v>24</v>
      </c>
      <c r="H2" s="2" t="s">
        <v>10</v>
      </c>
      <c r="I2" s="2" t="s">
        <v>11</v>
      </c>
      <c r="J2" s="2" t="s">
        <v>10</v>
      </c>
      <c r="K2" s="2"/>
      <c r="L2" s="2"/>
    </row>
    <row r="3" spans="1:16" ht="12.75">
      <c r="A3" s="2"/>
      <c r="B3" s="2"/>
      <c r="C3" s="2"/>
      <c r="D3" s="2"/>
      <c r="E3" s="2"/>
      <c r="F3" s="2"/>
      <c r="G3" s="2"/>
      <c r="H3" s="2">
        <v>1</v>
      </c>
      <c r="I3" s="2">
        <v>2</v>
      </c>
      <c r="J3" s="2">
        <v>3</v>
      </c>
      <c r="K3" s="2">
        <v>4</v>
      </c>
      <c r="L3" s="2"/>
      <c r="M3">
        <v>1</v>
      </c>
      <c r="N3">
        <v>2</v>
      </c>
      <c r="O3">
        <v>3</v>
      </c>
      <c r="P3">
        <v>4</v>
      </c>
    </row>
    <row r="4" spans="1:16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4">
        <v>13</v>
      </c>
      <c r="N4">
        <v>14</v>
      </c>
      <c r="O4">
        <v>15</v>
      </c>
      <c r="P4">
        <v>16</v>
      </c>
    </row>
    <row r="5" spans="1:12" ht="12.75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 t="s">
        <v>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Çàìèõîâñêèé Âëàäèìèð Òèìîôååâè÷</dc:creator>
  <cp:keywords/>
  <dc:description/>
  <cp:lastModifiedBy>Замиховский Сергей Владимирович</cp:lastModifiedBy>
  <dcterms:created xsi:type="dcterms:W3CDTF">1999-01-11T12:45:58Z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